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zrogers\Downloads\"/>
    </mc:Choice>
  </mc:AlternateContent>
  <xr:revisionPtr revIDLastSave="0" documentId="13_ncr:1_{B8A0F4CE-6B28-4502-A088-04C6A96362A8}" xr6:coauthVersionLast="47" xr6:coauthVersionMax="47" xr10:uidLastSave="{00000000-0000-0000-0000-000000000000}"/>
  <bookViews>
    <workbookView xWindow="38290" yWindow="-110" windowWidth="38620" windowHeight="21100" tabRatio="894" activeTab="10" xr2:uid="{00000000-000D-0000-FFFF-FFFF00000000}"/>
  </bookViews>
  <sheets>
    <sheet name="Overview" sheetId="62254" r:id="rId1"/>
    <sheet name="Exhibit A-1" sheetId="1" r:id="rId2"/>
    <sheet name="Exhibit A-2" sheetId="4" r:id="rId3"/>
    <sheet name="Exhibit A-3" sheetId="15" r:id="rId4"/>
    <sheet name="Exhibit B-1" sheetId="62246" r:id="rId5"/>
    <sheet name="Exhibit B-2" sheetId="62245" r:id="rId6"/>
    <sheet name="Exhibit C-1" sheetId="62247" r:id="rId7"/>
    <sheet name="Exhibit C-2" sheetId="62248" r:id="rId8"/>
    <sheet name="Notes to Pension RSI" sheetId="62249" r:id="rId9"/>
    <sheet name="Exhibit C-3" sheetId="62253" r:id="rId10"/>
    <sheet name="Exhibit C-4" sheetId="62251" r:id="rId11"/>
    <sheet name="Notes to OPEB RSI" sheetId="62252" r:id="rId12"/>
  </sheets>
  <definedNames>
    <definedName name="AS2DocOpenMode" hidden="1">"AS2DocumentEdit"</definedName>
    <definedName name="PAGE1" localSheetId="2">'Exhibit A-2'!$C$7:$E$60</definedName>
    <definedName name="PAGE1" localSheetId="3">'Exhibit A-3'!$C$5:$E$102</definedName>
    <definedName name="PAGE1">'Exhibit A-1'!$A$5:$E$41</definedName>
    <definedName name="PAGE2" localSheetId="2">'Exhibit A-2'!$C$51:$E$60</definedName>
    <definedName name="PAGE2" localSheetId="3">'Exhibit A-3'!$C$52:$E$102</definedName>
    <definedName name="PAGE2">'Exhibit A-1'!$A$59:$E$80</definedName>
    <definedName name="_xlnm.Print_Area" localSheetId="1">'Exhibit A-1'!$A$1:$E$105</definedName>
    <definedName name="_xlnm.Print_Area" localSheetId="2">'Exhibit A-2'!$A$1:$E$59</definedName>
    <definedName name="_xlnm.Print_Area" localSheetId="3">'Exhibit A-3'!$A$1:$E$102</definedName>
    <definedName name="_xlnm.Print_Area" localSheetId="4">'Exhibit B-1'!$A$1:$I$38</definedName>
    <definedName name="_xlnm.Print_Area" localSheetId="5">'Exhibit B-2'!$A$1:$K$52</definedName>
    <definedName name="_xlnm.Print_Area" localSheetId="6">'Exhibit C-1'!$A$1:$P$43</definedName>
    <definedName name="_xlnm.Print_Area" localSheetId="7">'Exhibit C-2'!$A$1:$O$37</definedName>
    <definedName name="_xlnm.Print_Area" localSheetId="9">'Exhibit C-3'!$A$1:$P$81</definedName>
    <definedName name="_xlnm.Print_Area" localSheetId="10">'Exhibit C-4'!$A$1:$O$73</definedName>
    <definedName name="_xlnm.Print_Area" localSheetId="11">'Notes to OPEB RSI'!$A$1:$S$73</definedName>
    <definedName name="_xlnm.Print_Area" localSheetId="8">'Notes to Pension RSI'!$A$1:$U$62</definedName>
    <definedName name="_xlnm.Print_Area" localSheetId="0">Overview!$A$1:$M$24</definedName>
    <definedName name="Print_Area_MI" localSheetId="1">'Exhibit A-1'!$D$1:$E$41</definedName>
    <definedName name="Print_Area_MI" localSheetId="2">'Exhibit A-2'!$C$7:$E$36</definedName>
    <definedName name="Print_Area_MI" localSheetId="3">'Exhibit A-3'!$C$5:$E$41</definedName>
    <definedName name="TextRefCopy2" localSheetId="9">'Exhibit B-1'!#REF!</definedName>
    <definedName name="TextRefCopy2">'Exhibit B-1'!#REF!</definedName>
    <definedName name="TextRefCopy3" localSheetId="9">'Exhibit A-2'!#REF!</definedName>
    <definedName name="TextRefCopy3">'Exhibit A-2'!#REF!</definedName>
    <definedName name="TextRefCopy4">'Exhibit A-1'!$A$2</definedName>
    <definedName name="TextRefCopy5">'Exhibit A-1'!$A$1</definedName>
    <definedName name="TextRefCopyRangeCount" hidde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2" i="62253" l="1"/>
  <c r="L72" i="62253"/>
  <c r="J72" i="62253"/>
  <c r="H72" i="62253"/>
  <c r="P56" i="62253"/>
  <c r="N56" i="62253"/>
  <c r="L56" i="62253"/>
  <c r="J56" i="62253"/>
  <c r="H56" i="62253"/>
  <c r="H53" i="62253"/>
  <c r="J69" i="62253"/>
  <c r="L69" i="62253"/>
  <c r="N69" i="62253"/>
  <c r="J31" i="62253"/>
  <c r="J34" i="62253" s="1"/>
  <c r="L31" i="62253"/>
  <c r="L34" i="62253" s="1"/>
  <c r="N31" i="62253"/>
  <c r="N34" i="62253" s="1"/>
  <c r="H15" i="62247"/>
  <c r="H18" i="62247" s="1"/>
  <c r="J15" i="62247"/>
  <c r="J18" i="62247" s="1"/>
  <c r="L15" i="62247"/>
  <c r="L18" i="62247" s="1"/>
  <c r="N15" i="62247"/>
  <c r="P15" i="62247"/>
  <c r="N18" i="62247"/>
  <c r="P18" i="62247"/>
  <c r="N31" i="62247"/>
  <c r="L31" i="62247"/>
  <c r="J31" i="62247"/>
  <c r="H31" i="62247"/>
  <c r="P53" i="62253"/>
  <c r="J53" i="62253"/>
  <c r="L53" i="62253"/>
  <c r="N53" i="62253"/>
  <c r="H15" i="62253"/>
  <c r="H18" i="62253" s="1"/>
  <c r="J15" i="62253"/>
  <c r="J18" i="62253" s="1"/>
  <c r="L15" i="62253"/>
  <c r="L18" i="62253" s="1"/>
  <c r="N15" i="62253"/>
  <c r="N18" i="62253" s="1"/>
  <c r="P15" i="62253"/>
  <c r="P18" i="62253" s="1"/>
  <c r="H31" i="62253"/>
  <c r="H34" i="62253" s="1"/>
  <c r="A36" i="62251"/>
  <c r="A39" i="62253"/>
  <c r="E29" i="62246" l="1"/>
  <c r="E33" i="62246" s="1"/>
  <c r="H69" i="62253" l="1"/>
  <c r="A1" i="62253"/>
  <c r="H34" i="62247" l="1"/>
  <c r="E91" i="15" l="1"/>
  <c r="E50" i="15"/>
  <c r="E43" i="15"/>
  <c r="E28" i="15"/>
  <c r="E16" i="15"/>
  <c r="E52" i="15" l="1"/>
  <c r="E56" i="15" s="1"/>
  <c r="P34" i="62247" l="1"/>
  <c r="E97" i="1"/>
  <c r="E89" i="1"/>
  <c r="E101" i="1" l="1"/>
  <c r="E49" i="4" l="1"/>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G33" i="62246" s="1"/>
  <c r="K39" i="62245" l="1"/>
  <c r="I29" i="62246"/>
  <c r="I33" i="62246" s="1"/>
  <c r="A1" i="62245" l="1"/>
  <c r="A1" i="62249"/>
  <c r="N34" i="62247"/>
  <c r="L34" i="62247"/>
  <c r="J34" i="62247"/>
  <c r="A1" i="62252" l="1"/>
  <c r="A1" i="62251"/>
  <c r="A1" i="62248"/>
  <c r="A1" i="62247"/>
  <c r="A58" i="15"/>
  <c r="A1" i="15"/>
  <c r="A1" i="4"/>
  <c r="A78" i="1"/>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K14" i="62245" l="1"/>
  <c r="I14" i="62245"/>
  <c r="G14" i="62245"/>
  <c r="E38" i="1"/>
  <c r="E38" i="4" l="1"/>
  <c r="E23" i="4"/>
  <c r="E14" i="4"/>
  <c r="E76" i="1"/>
  <c r="E66" i="1"/>
  <c r="E58" i="1"/>
  <c r="E47" i="1"/>
  <c r="E21" i="1"/>
  <c r="E40" i="1" s="1"/>
  <c r="E25" i="4" l="1"/>
  <c r="E40" i="4" s="1"/>
  <c r="E68" i="1"/>
  <c r="E13" i="62246"/>
  <c r="G13" i="62246"/>
  <c r="I13" i="62246"/>
  <c r="E21" i="62246"/>
  <c r="E35" i="62246" s="1"/>
  <c r="G21" i="62246"/>
  <c r="I21" i="62246"/>
  <c r="G21" i="62245"/>
  <c r="I21" i="62245"/>
  <c r="K21" i="62245"/>
  <c r="G32" i="62245"/>
  <c r="G41" i="62245" s="1"/>
  <c r="I32" i="62245"/>
  <c r="I41" i="62245" s="1"/>
  <c r="K32" i="62245"/>
  <c r="K41" i="62245" s="1"/>
  <c r="E51" i="4" l="1"/>
  <c r="E56" i="4" s="1"/>
  <c r="I35" i="62246"/>
  <c r="G23" i="62245"/>
  <c r="I23" i="62245"/>
  <c r="K23" i="62245"/>
  <c r="G35" i="62246"/>
  <c r="G48" i="62245" l="1"/>
  <c r="G43" i="62245"/>
  <c r="K48" i="62245"/>
  <c r="K43" i="62245"/>
  <c r="I48" i="62245"/>
  <c r="I43" i="62245"/>
</calcChain>
</file>

<file path=xl/sharedStrings.xml><?xml version="1.0" encoding="utf-8"?>
<sst xmlns="http://schemas.openxmlformats.org/spreadsheetml/2006/main" count="535" uniqueCount="312">
  <si>
    <t>Name of Community College</t>
  </si>
  <si>
    <t xml:space="preserve"> </t>
  </si>
  <si>
    <t>Statement of Net Position</t>
  </si>
  <si>
    <t>Exhibit A-1</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</si>
  <si>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</si>
  <si>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</si>
  <si>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</si>
  <si>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</si>
  <si>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</si>
  <si>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</si>
  <si>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</si>
  <si>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</si>
  <si>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</si>
  <si>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</si>
  <si>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Community College Component Units</t>
  </si>
  <si>
    <t>Inventories</t>
  </si>
  <si>
    <t>Prepaid Items</t>
  </si>
  <si>
    <t>Notes Receivable, Net (Note _)</t>
  </si>
  <si>
    <t>Leases Receivable, Net (Note _)</t>
  </si>
  <si>
    <t>Beneficial Interest in Assets Held by Others</t>
  </si>
  <si>
    <t>Total Current Assets</t>
  </si>
  <si>
    <t>Noncurrent Assets:</t>
  </si>
  <si>
    <t>Restricted Due from Primary Government</t>
  </si>
  <si>
    <t>Endowment Investments</t>
  </si>
  <si>
    <t>Restricted Due from State of North Carolina Component Units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</si>
  <si>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</si>
  <si>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</si>
  <si>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</si>
  <si>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</si>
  <si>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</si>
  <si>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</si>
  <si>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</si>
  <si>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</si>
  <si>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</si>
  <si>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</si>
  <si>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</si>
  <si>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of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</si>
  <si>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</si>
  <si>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</si>
  <si>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</si>
  <si>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</si>
  <si>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</si>
  <si>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</si>
  <si>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Unearned Revenue</t>
  </si>
  <si>
    <t>Funds Held for Others</t>
  </si>
  <si>
    <t>Long-Term Liabilities - Current Portion (Note _)</t>
  </si>
  <si>
    <t>Total Current Liabilities</t>
  </si>
  <si>
    <t>Noncurrent Liabilities:</t>
  </si>
  <si>
    <t>U.S. Government Grants Refundable</t>
  </si>
  <si>
    <t>Long-Term Liabilities (Note _)</t>
  </si>
  <si>
    <t>Total Noncurrent Liabilities</t>
  </si>
  <si>
    <t>Total Liabilities</t>
  </si>
  <si>
    <t>DEFERRED INFLOWS OF RESOURCES</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</si>
  <si>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</si>
  <si>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</si>
  <si>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</si>
  <si>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</si>
  <si>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of Resources" subtotal is optional. If chosen to present on the SNP, these subtotals must also be included in the condensed SNP in the MD&amp;A and Blended Component Unit disclosure. </t>
  </si>
  <si>
    <t>Total Deferred Inflows of Resources</t>
  </si>
  <si>
    <t>Page 2 of 2</t>
  </si>
  <si>
    <t>NET POSITION</t>
  </si>
  <si>
    <t>Net Investment in Capital Assets</t>
  </si>
  <si>
    <t>Restricted:</t>
  </si>
  <si>
    <t>Nonexpendable:</t>
  </si>
  <si>
    <t>Student Financial Aid</t>
  </si>
  <si>
    <t>Other</t>
  </si>
  <si>
    <t>Total Restricted-Nonexpendable Net Position</t>
  </si>
  <si>
    <t>Expendable:</t>
  </si>
  <si>
    <t>Restricted for Specific Programs</t>
  </si>
  <si>
    <t>Capital Projects</t>
  </si>
  <si>
    <t>Total Restricted-Expendable Net Position</t>
  </si>
  <si>
    <t>Unrestricted</t>
  </si>
  <si>
    <t xml:space="preserve">                              </t>
  </si>
  <si>
    <t>Total Net Position</t>
  </si>
  <si>
    <t>The accompanying notes to the financial statements are an integral part of this statement.</t>
  </si>
  <si>
    <t>[Note to Preparer: GASB Codification 2200.709-7 states that if a government has capital assets, but no related debt or deferred inflows of resources, that "net investment in capital assets" may be titled "investment in capital assets." "Net" denotes that there is capital debt or deferred inflows of resources. Further 2200.709-12 states that retainage payable should be considered capital-related debt for purposes of calculating the net investment in capital assets as well as other capital-related payables.]</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</si>
  <si>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CCSO are included above in blue font.</t>
    </r>
  </si>
  <si>
    <t xml:space="preserve">Statement of Revenues, Expenses, and </t>
  </si>
  <si>
    <t>Changes in Net Position</t>
  </si>
  <si>
    <t>Exhibit A-2</t>
  </si>
  <si>
    <t>OPERATING REVENUES</t>
  </si>
  <si>
    <t>Student Tuition and Fees, Net (Note _)</t>
  </si>
  <si>
    <t>Federal Grants and Contracts</t>
  </si>
  <si>
    <t>State and Local Grants and Contracts</t>
  </si>
  <si>
    <t>Nongovernmental Grants and Contracts</t>
  </si>
  <si>
    <t>Sales and Services, Net (Note _)</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</si>
  <si>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</si>
  <si>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</si>
  <si>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</si>
  <si>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</si>
  <si>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</si>
  <si>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</si>
  <si>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</si>
  <si>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</si>
  <si>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</si>
  <si>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</si>
  <si>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</si>
  <si>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Aid</t>
  </si>
  <si>
    <t>State Aid - Coronavirus</t>
  </si>
  <si>
    <t>County Appropriations</t>
  </si>
  <si>
    <t>Federal Aid - COVID-19</t>
  </si>
  <si>
    <t>Noncapital Contributions, Net (Note _)</t>
  </si>
  <si>
    <t>Investment Income (Net of Investment Expense of $___)</t>
  </si>
  <si>
    <t>Interest and Fees on Debt</t>
  </si>
  <si>
    <t>Other Nonoperating Revenues (Expenses)</t>
  </si>
  <si>
    <t>Net Nonoperating Revenues</t>
  </si>
  <si>
    <t>State Capital Aid</t>
  </si>
  <si>
    <t>County Capital Aid</t>
  </si>
  <si>
    <t>Capital Contributions, Net (Note _)</t>
  </si>
  <si>
    <t>Additions to Endowments</t>
  </si>
  <si>
    <t>Special Items</t>
  </si>
  <si>
    <t>Extraordinary Items</t>
  </si>
  <si>
    <t>Increase (Decrease) in Net Position</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</si>
  <si>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</si>
  <si>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</si>
  <si>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</si>
  <si>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</si>
  <si>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</si>
  <si>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</si>
  <si>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</si>
  <si>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 to Students</t>
  </si>
  <si>
    <t>Collection of Loans to Students</t>
  </si>
  <si>
    <t>William D. Ford Direct Lending Receipts</t>
  </si>
  <si>
    <t>William D. Ford Direct Lending Disbursements</t>
  </si>
  <si>
    <t>Other Receipts (Payments)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</si>
  <si>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</si>
  <si>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</si>
  <si>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</si>
  <si>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</si>
  <si>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</si>
  <si>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</si>
  <si>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Capital Contributions</t>
  </si>
  <si>
    <t>Proceeds from Capital Debt</t>
  </si>
  <si>
    <t>Proceeds from Sale of Capital Assets</t>
  </si>
  <si>
    <t>Proceeds from Insurance on Capital Assets</t>
  </si>
  <si>
    <t>Proceeds from Lease Arrangements</t>
  </si>
  <si>
    <t>Acquisition and Construction of Capital Assets</t>
  </si>
  <si>
    <t>Principal Paid on Capital Debt and Lease/Subscription Liabilities</t>
  </si>
  <si>
    <t>Interest and Fees Paid on Capital Debt and Lease/Subscription Liabilities</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</si>
  <si>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</si>
  <si>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</si>
  <si>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</si>
  <si>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</si>
  <si>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</si>
  <si>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</si>
  <si>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</si>
  <si>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RECONCILIATION OF OPERATING LOSS TO</t>
  </si>
  <si>
    <t>NET CASH USED BY OPERATING ACTIVITIES</t>
  </si>
  <si>
    <t>Adjustments to Reconcile Operating Loss to Net Cash Used by Operating Activities:</t>
  </si>
  <si>
    <t>Depreciation/Amortization Expense</t>
  </si>
  <si>
    <t>Allowances, Write-Offs, and Amortizations</t>
  </si>
  <si>
    <t>Other Nonoperating Income (Expenses)</t>
  </si>
  <si>
    <t>Changes in Assets and Deferred Outflows of Resources:</t>
  </si>
  <si>
    <t>Receivables, Net</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</si>
  <si>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</si>
  <si>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</si>
  <si>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</si>
  <si>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</si>
  <si>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</si>
  <si>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</si>
  <si>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Compensated Absences</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</si>
  <si>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</si>
  <si>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</si>
  <si>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</si>
  <si>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</si>
  <si>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</si>
  <si>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</si>
  <si>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Loss on Disposal of Capital Assets</t>
  </si>
  <si>
    <t>Increase in Receivables Related to Nonoperating/Other Revenues</t>
  </si>
  <si>
    <t>Decrease in Net Other Postemployment Benefits Liability Related to Noncapital Contributions</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</si>
  <si>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</si>
  <si>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Exhibit B-1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</si>
  <si>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</si>
  <si>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</si>
  <si>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</si>
  <si>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</si>
  <si>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</si>
  <si>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</si>
  <si>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</si>
  <si>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</si>
  <si>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</si>
  <si>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</si>
  <si>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</si>
  <si>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</si>
  <si>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</si>
  <si>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</si>
  <si>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</si>
  <si>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t>Statement of Activities</t>
  </si>
  <si>
    <t>Exhibit B-2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</si>
  <si>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</si>
  <si>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</si>
  <si>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</si>
  <si>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</si>
  <si>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</si>
  <si>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</si>
  <si>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</si>
  <si>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</si>
  <si>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</si>
  <si>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</si>
  <si>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</si>
  <si>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</si>
  <si>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</si>
  <si>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</si>
  <si>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</si>
  <si>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</si>
  <si>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</si>
  <si>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</si>
  <si>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</si>
  <si>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C-1</t>
  </si>
  <si>
    <t>Teachers' and State Employees' Retirement System</t>
  </si>
  <si>
    <t>Proportionate Share Percentage of</t>
  </si>
  <si>
    <t>Collective Net Pension Liability</t>
  </si>
  <si>
    <t>(1)</t>
  </si>
  <si>
    <t>Proportionate Share of TSERS</t>
  </si>
  <si>
    <t>(2)</t>
  </si>
  <si>
    <r>
      <t>Covered</t>
    </r>
    <r>
      <rPr>
        <sz val="10"/>
        <rFont val="Arial"/>
        <family val="2"/>
      </rPr>
      <t xml:space="preserve"> Payroll</t>
    </r>
  </si>
  <si>
    <t>(3)</t>
  </si>
  <si>
    <t>Proportionate Share of the Net Pension Liability</t>
  </si>
  <si>
    <t>as a Percentage of Covered Payroll</t>
  </si>
  <si>
    <t>(4)</t>
  </si>
  <si>
    <t>Plan Fiduciary Net Position as a Percentage of the</t>
  </si>
  <si>
    <t>Total Pension Liability</t>
  </si>
  <si>
    <t>(5)</t>
  </si>
  <si>
    <t>Note: Manual entry required</t>
  </si>
  <si>
    <t>* The amounts presented for each fiscal year were determined as of the prior fiscal year ended June 30.</t>
  </si>
  <si>
    <t>Schedule of College Contributions</t>
  </si>
  <si>
    <t>Last Ten Fiscal Years</t>
  </si>
  <si>
    <t>Exhibit C-2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</si>
  <si>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</si>
  <si>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</si>
  <si>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</si>
  <si>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</si>
  <si>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</si>
  <si>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</si>
  <si>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</si>
  <si>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</si>
  <si>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</si>
  <si>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</si>
  <si>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</si>
  <si>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</si>
  <si>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</si>
  <si>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Teachers' and State Employees'</t>
  </si>
  <si>
    <t>Retirement System</t>
  </si>
  <si>
    <t>N/A</t>
  </si>
  <si>
    <t>Beginning in fiscal year 2015, with the implementation of GASB Statement No. 68, the above table reflects Cost of Living Adjustments (COLA)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</si>
  <si>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</si>
  <si>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</si>
  <si>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</si>
  <si>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Benefit recipients of the TSERS received a one-time benefit supplement payment equal to 4% of the member’s annual benefit amount, paid in October 2022, as granted by the North Carolina General Assembly for the fiscal year ended June 30, 2023. The one-time supplement does not change the ongoing monthly benefits, and absent additional action by governing authorities, the payments will not recur in future years.</t>
  </si>
  <si>
    <t>Benefit recipients of the TSERS will receive a one-time benefit supplement payment equal to 4% of the member’s annual benefit amount, paid in November 2023, as granted by the North Carolina General Assembly for the fiscal year ended June 30, 2024. The one-time supplement does not change the ongoing monthly benefits, and absent additional action by governing authorities, the payments will not recur in future years.</t>
  </si>
  <si>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</si>
  <si>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</si>
  <si>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t>N/A - Not Applicable</t>
  </si>
  <si>
    <t>Note to preparer: Insert Pension Note disclosure number in the Method and Assumptions Used in Calculations of Actuarially Determined Contributions section above.</t>
  </si>
  <si>
    <t>Schedule of the Proportionate Share of the Net OPEB Liability or Asset</t>
  </si>
  <si>
    <t>Cost-Sharing, Multiple-Employer, Defined Benefit OPEB Plans</t>
  </si>
  <si>
    <t>Exhibit C-3</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</si>
  <si>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</si>
  <si>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</si>
  <si>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</si>
  <si>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</si>
  <si>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</si>
  <si>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</si>
  <si>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</si>
  <si>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Collective Net OPEB Liability (Asset)</t>
  </si>
  <si>
    <t>Net OPEB Liability (Asset)</t>
  </si>
  <si>
    <t>Proportionate Share of the Net OPEB Liability</t>
  </si>
  <si>
    <t>(Asset) as a Percentage of Covered Payroll</t>
  </si>
  <si>
    <t xml:space="preserve">* The amounts presented for each fiscal year were determined as of the prior fiscal year ended June 30. </t>
  </si>
  <si>
    <t>Exhibit C-4</t>
  </si>
  <si>
    <t xml:space="preserve">Note: Changes of benefit terms, methods, and assumptions are presented in the Notes to Required Supplementary Information (RSI) schedule following the OPEB RSI tables. </t>
  </si>
  <si>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</si>
  <si>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</si>
  <si>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</si>
  <si>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</si>
  <si>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</si>
  <si>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Beginning with the Disability Income Plan of North Carolina (DIPNC) actuarial valuation as of December 31, 2017, the valuation included a liability for the State’s potential reimbursement of costs incurred by employers for income benefits and health insurance premiums during the second six months of the first year of employee’s short-term disability benefit period. Effective with the actuarial valuation as of December 31, 2021, this liability was removed from the actuarial valuation because the reimbursement from DIPNC was eliminated for disabilities occurring on or after July 1, 2019.</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</si>
  <si>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</si>
  <si>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Note to preparer: Insert OPEB Note disclosure number in the Method and Assumptions Used in Calculations of Actuarially Determined Contributions section above.</t>
  </si>
  <si>
    <t xml:space="preserve">Note: Leave additional blank row for eventual PDF conversion. </t>
  </si>
  <si>
    <t>June 30, 2025</t>
  </si>
  <si>
    <t>For the Fiscal Year Ended June 30, 2025</t>
  </si>
  <si>
    <t>Net Position - June 30, 2025</t>
  </si>
  <si>
    <t>Cash and Cash Equivalents - June 30, 2025</t>
  </si>
  <si>
    <t>Net Position - July 1, 2024, as Restated (Note _)</t>
  </si>
  <si>
    <t>Cash and Cash Equivalents - July 1, 2024</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</si>
  <si>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</si>
  <si>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Effective January 1, 2024, new employees hired by UNC Health Care or by certain components of East Carolina University, who were not actively contributing to TSERS immediately before they were hired by those entities, are not eligible to join TSERS.</t>
  </si>
  <si>
    <t>Last Nine Fiscal Years*</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</si>
  <si>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</si>
  <si>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 xml:space="preserve">Effective April 1, 2024, coverage of GLP-1 prescriptions for obesity management (GLP-1-AOM) was terminated. </t>
  </si>
  <si>
    <t xml:space="preserve">For the actuarial valuation measured as of June 30, 2024 for DIPNC, the discount rate remained at 3%, unchanged from the rate as of June 30, 2023. </t>
  </si>
  <si>
    <t xml:space="preserve">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
  </si>
  <si>
    <t>The assumed costs related to the Patient Protection and Affordable Care Act regarding the Health Insurance Provider Fee for the fully insured plans and Excise Tax were removed when those pieces were repealed in December 2019 and first recognized in the 2020 OPEB report.</t>
  </si>
  <si>
    <t xml:space="preserve">For the DIPNC actuarial valuation as of December 31, 2023, benefit payments expected to be issued after 36 months of disability to claimants who had at least five years of membership service as of July 31, 2007 were updated to include an offset (reduction to the DIPNC benefit) based on estimated Social Security benefits. </t>
  </si>
  <si>
    <r>
      <t xml:space="preserve">Income (Loss) Before Other Revenues </t>
    </r>
    <r>
      <rPr>
        <b/>
        <sz val="10.5"/>
        <color rgb="FF0000FF"/>
        <rFont val="Aptos"/>
        <family val="2"/>
      </rPr>
      <t>(modify as necessary)</t>
    </r>
  </si>
  <si>
    <r>
      <t xml:space="preserve">Total Other Revenues </t>
    </r>
    <r>
      <rPr>
        <b/>
        <sz val="10.5"/>
        <color rgb="FF0000FF"/>
        <rFont val="Aptos"/>
        <family val="2"/>
      </rPr>
      <t>(modify as necessary)</t>
    </r>
  </si>
  <si>
    <t xml:space="preserve">County Appropriations </t>
  </si>
  <si>
    <t xml:space="preserve">State Aid - Coronavirus </t>
  </si>
  <si>
    <r>
      <t>Name of College Foundation</t>
    </r>
    <r>
      <rPr>
        <b/>
        <sz val="16"/>
        <color rgb="FF0000FF"/>
        <rFont val="Trebuchet MS"/>
        <family val="2"/>
      </rPr>
      <t>(s)</t>
    </r>
  </si>
  <si>
    <r>
      <t xml:space="preserve">Statement of Financial Position </t>
    </r>
    <r>
      <rPr>
        <b/>
        <sz val="16"/>
        <color rgb="FF0000FF"/>
        <rFont val="Trebuchet MS"/>
        <family val="2"/>
      </rPr>
      <t>(Modify if statement title is different)</t>
    </r>
  </si>
  <si>
    <r>
      <t xml:space="preserve">Note to Preparer: The framework above should be modified to </t>
    </r>
    <r>
      <rPr>
        <b/>
        <i/>
        <u/>
        <sz val="10.5"/>
        <color indexed="12"/>
        <rFont val="Aptos"/>
        <family val="2"/>
      </rPr>
      <t>identically match</t>
    </r>
    <r>
      <rPr>
        <b/>
        <i/>
        <sz val="10.5"/>
        <color indexed="12"/>
        <rFont val="Aptos"/>
        <family val="2"/>
      </rPr>
      <t xml:space="preserve"> the audited financial statements of the applicable component unit(s). For institutions with multiple DPCUs, modify the captions and column headers above to present each foundation in a single column.</t>
    </r>
  </si>
  <si>
    <r>
      <t xml:space="preserve">Note: Information is presented for all years that were measured in accordance with the requirements of GASB Statement No. 68, </t>
    </r>
    <r>
      <rPr>
        <i/>
        <sz val="10.5"/>
        <rFont val="Aptos"/>
        <family val="2"/>
      </rPr>
      <t>Accounting and Financial Reporting for Pensions - An Amendment of GASB Statement No. 27,</t>
    </r>
    <r>
      <rPr>
        <sz val="10.5"/>
        <rFont val="Aptos"/>
        <family val="2"/>
      </rPr>
      <t xml:space="preserve"> as amended. </t>
    </r>
  </si>
  <si>
    <r>
      <t>Changes of Benefit Terms:</t>
    </r>
    <r>
      <rPr>
        <sz val="10.5"/>
        <rFont val="Aptos"/>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</si>
  <si>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r>
      <rPr>
        <i/>
        <sz val="10.5"/>
        <rFont val="Aptos"/>
        <family val="2"/>
      </rPr>
      <t>Method and Assumptions Used in Calculations of Actuarially Determined Contributions:</t>
    </r>
    <r>
      <rPr>
        <sz val="10.5"/>
        <rFont val="Aptos"/>
        <family val="2"/>
      </rPr>
      <t xml:space="preserve"> An actuarial valuation is performed for each plan each year. The actuarially determined contribution rates in the Schedule of College Contributions are calculated by the actuary as a projection of the required employer contribution for the fiscal year beginning six months preceding the date of the valuation results for the RHBF. The actuarially determined contribution rates in the Schedule of College Contributions are calculated by the actuary as a projection of the required employer contribution for the fiscal year beginning 18 months following the date of the valuation results for the DIPNC. See Note </t>
    </r>
    <r>
      <rPr>
        <b/>
        <sz val="10.5"/>
        <color rgb="FF0000FF"/>
        <rFont val="Aptos"/>
        <family val="2"/>
      </rPr>
      <t>XX</t>
    </r>
    <r>
      <rPr>
        <sz val="10.5"/>
        <rFont val="Aptos"/>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</si>
  <si>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5"/>
        <rFont val="Aptos"/>
        <family val="2"/>
      </rPr>
      <t>Changes of Assumptions:</t>
    </r>
    <r>
      <rPr>
        <sz val="10.5"/>
        <rFont val="Aptos"/>
        <family val="2"/>
      </rPr>
      <t xml:space="preserve"> Consistent with prior years, for the actuarial valuation measured as of June 30, 2024 for the RHBF, a number of actuarial assumptions were reviewed and updated. The discount rate for the RHBF was updated to 3.93%, from 3.65% as of June 30, 2023.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four years. The expected impact from the Inflation Reduction Act on assumed Medicare Advantage rates by including proposed PMPM vendor rates through 2027 and then using assumed trend beginning in 2028. Employer portion of contributions were calculated to have less volatility than recent experience and have a smoother transition to the ultimate trend.</t>
    </r>
  </si>
  <si>
    <r>
      <t xml:space="preserve">The Notes to Required Supplementary Information reflect information included in the State of North Carolina’s 2024 </t>
    </r>
    <r>
      <rPr>
        <i/>
        <sz val="10.5"/>
        <rFont val="Aptos"/>
        <family val="2"/>
      </rPr>
      <t>Annual Comprehensive Financial Report</t>
    </r>
    <r>
      <rPr>
        <sz val="10.5"/>
        <rFont val="Aptos"/>
        <family val="2"/>
      </rPr>
      <t>.</t>
    </r>
  </si>
  <si>
    <r>
      <rPr>
        <b/>
        <i/>
        <u/>
        <sz val="10.5"/>
        <color indexed="12"/>
        <rFont val="Aptos"/>
        <family val="2"/>
      </rPr>
      <t>Note to Preparer:</t>
    </r>
    <r>
      <rPr>
        <b/>
        <i/>
        <sz val="10.5"/>
        <color indexed="12"/>
        <rFont val="Aptos"/>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</si>
  <si>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5"/>
        <color indexed="12"/>
        <rFont val="Aptos"/>
        <family val="2"/>
      </rPr>
      <t xml:space="preserve">Note to Preparer #2: </t>
    </r>
    <r>
      <rPr>
        <b/>
        <i/>
        <sz val="10.5"/>
        <color indexed="12"/>
        <rFont val="Aptos"/>
        <family val="2"/>
      </rPr>
      <t xml:space="preserve"> This RSI should only include employer contributions over the last 10 years, NOT employee contributions. </t>
    </r>
  </si>
  <si>
    <r>
      <t xml:space="preserve">Note: Information is presented for all years that were measured in accordance with the requirements of GASB Statement No. 75, </t>
    </r>
    <r>
      <rPr>
        <i/>
        <sz val="10.5"/>
        <rFont val="Aptos"/>
        <family val="2"/>
      </rPr>
      <t>Accounting and Financial Reporting for Postemployment Benefits Other Than Pensions,</t>
    </r>
    <r>
      <rPr>
        <sz val="10.5"/>
        <rFont val="Aptos"/>
        <family val="2"/>
      </rPr>
      <t xml:space="preserve"> as amended. </t>
    </r>
  </si>
  <si>
    <r>
      <rPr>
        <i/>
        <sz val="10.5"/>
        <rFont val="Aptos"/>
        <family val="2"/>
      </rPr>
      <t>Methods and Assumptions Used in Calculations of Actuarially Determined Contributions</t>
    </r>
    <r>
      <rPr>
        <sz val="10.5"/>
        <rFont val="Aptos"/>
        <family val="2"/>
      </rPr>
      <t xml:space="preserve">: An actuarial valuation is performed for each year for the plan. The actuarially determined contribution rates in the Schedule of College Contributions are calculated by the actuary as a projection of the required employer contribution for the fiscal year beginning 18 months following the date of the valuation results. See Note </t>
    </r>
    <r>
      <rPr>
        <b/>
        <sz val="10.5"/>
        <color rgb="FF0000FF"/>
        <rFont val="Aptos"/>
        <family val="2"/>
      </rPr>
      <t>XX</t>
    </r>
    <r>
      <rPr>
        <sz val="10.5"/>
        <rFont val="Aptos"/>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</si>
  <si>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5"/>
        <rFont val="Aptos"/>
        <family val="2"/>
      </rPr>
      <t>In January 2021, the actuarial assumptions for the TSERS were updated to more closely reflect actual experience.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</si>
</sst>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sz val="10"/>
      <name val="Arial"/>
      <family val="2"/>
    </font>
    <font>
      <sz val="18"/>
      <name val="Times New Roman"/>
      <family val="1"/>
    </font>
    <font>
      <sz val="10"/>
      <color indexed="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i/>
      <sz val="10"/>
      <name val="Arial"/>
      <family val="2"/>
    </font>
    <font>
      <sz val="10"/>
      <name val="Arial"/>
    </font>
    <font>
      <b/>
      <sz val="10"/>
      <color rgb="FF0000FF"/>
      <name val="Arial"/>
      <family val="2"/>
    </font>
    <font>
      <i/>
      <sz val="10"/>
      <color rgb="FF0000FF"/>
      <name val="Arial"/>
      <family val="2"/>
    </font>
    <font>
      <b/>
      <i/>
      <sz val="10"/>
      <color indexed="12"/>
      <name val="Arial"/>
      <family val="2"/>
    </font>
    <font>
      <b/>
      <i/>
      <u/>
      <sz val="10"/>
      <color indexed="12"/>
      <name val="Arial"/>
      <family val="2"/>
    </font>
    <font>
      <b/>
      <i/>
      <sz val="10"/>
      <color rgb="FF0000FF"/>
      <name val="Arial"/>
      <family val="2"/>
    </font>
    <font>
      <b/>
      <sz val="12"/>
      <color rgb="FF0000FF"/>
      <name val="Arial"/>
      <family val="2"/>
    </font>
    <font>
      <b/>
      <i/>
      <u/>
      <sz val="10"/>
      <color rgb="FF0000FF"/>
      <name val="Arial"/>
      <family val="2"/>
    </font>
    <font>
      <b/>
      <i/>
      <sz val="10"/>
      <color rgb="FFFF0000"/>
      <name val="Arial"/>
      <family val="2"/>
    </font>
    <font>
      <b/>
      <sz val="9"/>
      <color rgb="FF0000FF"/>
      <name val="Arial"/>
      <family val="2"/>
    </font>
    <font>
      <sz val="10.5"/>
      <name val="Aptos"/>
      <family val="2"/>
    </font>
    <font>
      <b/>
      <i/>
      <sz val="10.5"/>
      <name val="Aptos"/>
      <family val="2"/>
    </font>
    <font>
      <sz val="10.5"/>
      <color indexed="8"/>
      <name val="Aptos"/>
      <family val="2"/>
    </font>
    <font>
      <b/>
      <sz val="10.5"/>
      <name val="Aptos"/>
      <family val="2"/>
    </font>
    <font>
      <sz val="10.5"/>
      <color indexed="12"/>
      <name val="Aptos"/>
      <family val="2"/>
    </font>
    <font>
      <b/>
      <sz val="10.5"/>
      <color rgb="FF0000FF"/>
      <name val="Aptos"/>
      <family val="2"/>
    </font>
    <font>
      <strike/>
      <sz val="10.5"/>
      <name val="Aptos"/>
      <family val="2"/>
    </font>
    <font>
      <sz val="10.5"/>
      <color rgb="FF0000FF"/>
      <name val="Aptos"/>
      <family val="2"/>
    </font>
    <font>
      <b/>
      <sz val="12"/>
      <name val="Trebuchet MS"/>
      <family val="2"/>
    </font>
    <font>
      <sz val="16"/>
      <name val="Trebuchet MS"/>
      <family val="2"/>
    </font>
    <font>
      <sz val="10"/>
      <name val="Trebuchet MS"/>
      <family val="2"/>
    </font>
    <font>
      <b/>
      <sz val="16"/>
      <name val="Trebuchet MS"/>
      <family val="2"/>
    </font>
    <font>
      <b/>
      <sz val="18"/>
      <name val="Trebuchet MS"/>
      <family val="2"/>
    </font>
    <font>
      <b/>
      <sz val="14"/>
      <name val="Trebuchet MS"/>
      <family val="2"/>
    </font>
    <font>
      <b/>
      <strike/>
      <sz val="16"/>
      <color indexed="10"/>
      <name val="Trebuchet MS"/>
      <family val="2"/>
    </font>
    <font>
      <b/>
      <sz val="13"/>
      <color indexed="8"/>
      <name val="Trebuchet MS"/>
      <family val="2"/>
    </font>
    <font>
      <sz val="18"/>
      <name val="Trebuchet MS"/>
      <family val="2"/>
    </font>
    <font>
      <b/>
      <sz val="16"/>
      <color indexed="10"/>
      <name val="Trebuchet MS"/>
      <family val="2"/>
    </font>
    <font>
      <sz val="16"/>
      <color indexed="10"/>
      <name val="Trebuchet MS"/>
      <family val="2"/>
    </font>
    <font>
      <strike/>
      <sz val="10.5"/>
      <color indexed="10"/>
      <name val="Aptos"/>
      <family val="2"/>
    </font>
    <font>
      <b/>
      <sz val="13"/>
      <name val="Trebuchet MS"/>
      <family val="2"/>
    </font>
    <font>
      <sz val="12"/>
      <name val="Trebuchet MS"/>
      <family val="2"/>
    </font>
    <font>
      <i/>
      <sz val="10.5"/>
      <name val="Aptos"/>
      <family val="2"/>
    </font>
    <font>
      <b/>
      <i/>
      <sz val="10.5"/>
      <color rgb="FF0000FF"/>
      <name val="Aptos"/>
      <family val="2"/>
    </font>
    <font>
      <sz val="10"/>
      <color indexed="8"/>
      <name val="Trebuchet MS"/>
      <family val="2"/>
    </font>
    <font>
      <b/>
      <sz val="11"/>
      <color indexed="8"/>
      <name val="Trebuchet MS"/>
      <family val="2"/>
    </font>
    <font>
      <sz val="11"/>
      <color indexed="8"/>
      <name val="Trebuchet MS"/>
      <family val="2"/>
    </font>
    <font>
      <b/>
      <sz val="12"/>
      <color indexed="8"/>
      <name val="Trebuchet MS"/>
      <family val="2"/>
    </font>
    <font>
      <sz val="11"/>
      <name val="Trebuchet MS"/>
      <family val="2"/>
    </font>
    <font>
      <b/>
      <sz val="16"/>
      <color rgb="FF0000FF"/>
      <name val="Trebuchet MS"/>
      <family val="2"/>
    </font>
    <font>
      <b/>
      <i/>
      <u/>
      <sz val="10.5"/>
      <color indexed="12"/>
      <name val="Aptos"/>
      <family val="2"/>
    </font>
    <font>
      <b/>
      <i/>
      <sz val="10.5"/>
      <color indexed="12"/>
      <name val="Aptos"/>
      <family val="2"/>
    </font>
    <font>
      <strike/>
      <sz val="10.5"/>
      <color indexed="8"/>
      <name val="Aptos"/>
      <family val="2"/>
    </font>
    <font>
      <b/>
      <sz val="10"/>
      <name val="Trebuchet MS"/>
      <family val="2"/>
    </font>
    <font>
      <i/>
      <sz val="10.5"/>
      <color rgb="FF0000FF"/>
      <name val="Aptos"/>
      <family val="2"/>
    </font>
    <font>
      <b/>
      <u/>
      <sz val="10.5"/>
      <name val="Aptos"/>
      <family val="2"/>
    </font>
    <font>
      <sz val="10.5"/>
      <color theme="1"/>
      <name val="Aptos"/>
      <family val="2"/>
    </font>
    <font>
      <b/>
      <sz val="18"/>
      <color indexed="8"/>
      <name val="Trebuchet MS"/>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s>
  <cellStyleXfs count="8315">
    <xf numFmtId="39"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31" fillId="15" borderId="1" applyNumberFormat="0" applyAlignment="0" applyProtection="0"/>
    <xf numFmtId="0" fontId="31" fillId="15" borderId="1" applyNumberFormat="0" applyAlignment="0" applyProtection="0"/>
    <xf numFmtId="0" fontId="33" fillId="16" borderId="2" applyNumberFormat="0" applyAlignment="0" applyProtection="0"/>
    <xf numFmtId="0" fontId="33" fillId="16" borderId="2"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2" fillId="0" borderId="6" applyNumberFormat="0" applyFill="0" applyAlignment="0" applyProtection="0"/>
    <xf numFmtId="0" fontId="32" fillId="0" borderId="6" applyNumberFormat="0" applyFill="0" applyAlignment="0" applyProtection="0"/>
    <xf numFmtId="0" fontId="28" fillId="7" borderId="0" applyNumberFormat="0" applyBorder="0" applyAlignment="0" applyProtection="0"/>
    <xf numFmtId="0" fontId="28" fillId="7" borderId="0" applyNumberFormat="0" applyBorder="0" applyAlignment="0" applyProtection="0"/>
    <xf numFmtId="0" fontId="16" fillId="0" borderId="0"/>
    <xf numFmtId="0" fontId="16" fillId="0" borderId="0"/>
    <xf numFmtId="39" fontId="16" fillId="0" borderId="0"/>
    <xf numFmtId="0" fontId="16" fillId="0" borderId="0"/>
    <xf numFmtId="0" fontId="40" fillId="0" borderId="0"/>
    <xf numFmtId="0" fontId="40" fillId="0" borderId="0"/>
    <xf numFmtId="0" fontId="16" fillId="4" borderId="7" applyNumberFormat="0" applyFont="0" applyAlignment="0" applyProtection="0"/>
    <xf numFmtId="0" fontId="16" fillId="4" borderId="7" applyNumberFormat="0" applyFont="0" applyAlignment="0" applyProtection="0"/>
    <xf numFmtId="0" fontId="30" fillId="15" borderId="8" applyNumberFormat="0" applyAlignment="0" applyProtection="0"/>
    <xf numFmtId="0" fontId="30" fillId="15" borderId="8"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5" fillId="0" borderId="0" applyFont="0" applyFill="0" applyBorder="0" applyAlignment="0" applyProtection="0"/>
    <xf numFmtId="9" fontId="14" fillId="0" borderId="0" applyFont="0" applyFill="0" applyBorder="0" applyAlignment="0" applyProtection="0"/>
    <xf numFmtId="0" fontId="14" fillId="0" borderId="0"/>
    <xf numFmtId="9" fontId="13" fillId="0" borderId="0" applyFont="0" applyFill="0" applyBorder="0" applyAlignment="0" applyProtection="0"/>
    <xf numFmtId="44" fontId="4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39" fontId="16" fillId="0" borderId="0"/>
    <xf numFmtId="9" fontId="12" fillId="0" borderId="0" applyFont="0" applyFill="0" applyBorder="0" applyAlignment="0" applyProtection="0"/>
    <xf numFmtId="39" fontId="16" fillId="0" borderId="0"/>
    <xf numFmtId="39" fontId="16" fillId="0" borderId="0"/>
    <xf numFmtId="39" fontId="16" fillId="0" borderId="0"/>
    <xf numFmtId="39" fontId="16" fillId="0" borderId="0"/>
    <xf numFmtId="0" fontId="16" fillId="0" borderId="0"/>
    <xf numFmtId="0" fontId="16"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2"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27" fillId="14" borderId="0" applyNumberFormat="0" applyBorder="0" applyAlignment="0" applyProtection="0"/>
    <xf numFmtId="0" fontId="31" fillId="15" borderId="1" applyNumberFormat="0" applyAlignment="0" applyProtection="0"/>
    <xf numFmtId="0" fontId="33" fillId="16" borderId="2" applyNumberFormat="0" applyAlignment="0" applyProtection="0"/>
    <xf numFmtId="0" fontId="35" fillId="0" borderId="0" applyNumberFormat="0" applyFill="0" applyBorder="0" applyAlignment="0" applyProtection="0"/>
    <xf numFmtId="0" fontId="26" fillId="1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9" fillId="7" borderId="1" applyNumberFormat="0" applyAlignment="0" applyProtection="0"/>
    <xf numFmtId="0" fontId="32" fillId="0" borderId="6" applyNumberFormat="0" applyFill="0" applyAlignment="0" applyProtection="0"/>
    <xf numFmtId="0" fontId="28" fillId="7" borderId="0" applyNumberFormat="0" applyBorder="0" applyAlignment="0" applyProtection="0"/>
    <xf numFmtId="0" fontId="16" fillId="4" borderId="7" applyNumberFormat="0" applyFont="0" applyAlignment="0" applyProtection="0"/>
    <xf numFmtId="0" fontId="30" fillId="15" borderId="8" applyNumberFormat="0" applyAlignment="0" applyProtection="0"/>
    <xf numFmtId="0" fontId="22" fillId="0" borderId="0" applyNumberFormat="0" applyFill="0" applyBorder="0" applyAlignment="0" applyProtection="0"/>
    <xf numFmtId="0" fontId="36" fillId="0" borderId="9" applyNumberFormat="0" applyFill="0" applyAlignment="0" applyProtection="0"/>
    <xf numFmtId="0" fontId="34" fillId="0" borderId="0" applyNumberForma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39" fontId="16" fillId="0" borderId="0"/>
    <xf numFmtId="39" fontId="16"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39" fontId="16" fillId="0" borderId="0"/>
    <xf numFmtId="39" fontId="16"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39" fontId="16"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39" fontId="40"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16" fillId="0" borderId="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4"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39" fontId="16" fillId="0" borderId="0"/>
    <xf numFmtId="9" fontId="6" fillId="0" borderId="0" applyFont="0" applyFill="0" applyBorder="0" applyAlignment="0" applyProtection="0"/>
    <xf numFmtId="39" fontId="1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0" fillId="0" borderId="0"/>
    <xf numFmtId="0" fontId="40"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40"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40"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98">
    <xf numFmtId="39" fontId="0" fillId="0" borderId="0" xfId="0"/>
    <xf numFmtId="39" fontId="17" fillId="0" borderId="0" xfId="0" applyFont="1" applyAlignment="1">
      <alignment horizontal="centerContinuous"/>
    </xf>
    <xf numFmtId="39" fontId="21" fillId="0" borderId="0" xfId="0" applyFont="1" applyAlignment="1">
      <alignment horizontal="center"/>
    </xf>
    <xf numFmtId="39" fontId="21" fillId="0" borderId="0" xfId="0" applyFont="1"/>
    <xf numFmtId="39" fontId="0" fillId="0" borderId="0" xfId="0" applyAlignment="1">
      <alignment horizontal="center"/>
    </xf>
    <xf numFmtId="39" fontId="16" fillId="0" borderId="0" xfId="0" applyFont="1"/>
    <xf numFmtId="39" fontId="16" fillId="0" borderId="0" xfId="75"/>
    <xf numFmtId="39" fontId="21" fillId="0" borderId="0" xfId="75" applyFont="1"/>
    <xf numFmtId="39" fontId="20" fillId="0" borderId="0" xfId="75" applyFont="1"/>
    <xf numFmtId="0" fontId="16" fillId="0" borderId="0" xfId="73" applyAlignment="1">
      <alignment vertical="center"/>
    </xf>
    <xf numFmtId="0" fontId="16" fillId="0" borderId="0" xfId="73" applyAlignment="1">
      <alignment horizontal="left" vertical="center" indent="1"/>
    </xf>
    <xf numFmtId="0" fontId="42" fillId="0" borderId="0" xfId="73" applyFont="1" applyAlignment="1">
      <alignment vertical="center"/>
    </xf>
    <xf numFmtId="10" fontId="16" fillId="0" borderId="0" xfId="95" applyNumberFormat="1" applyFont="1" applyFill="1" applyAlignment="1">
      <alignment vertical="center"/>
    </xf>
    <xf numFmtId="0" fontId="16" fillId="0" borderId="0" xfId="73"/>
    <xf numFmtId="0" fontId="16" fillId="0" borderId="0" xfId="73" applyAlignment="1">
      <alignment horizontal="left" vertical="justify" wrapText="1"/>
    </xf>
    <xf numFmtId="0" fontId="19" fillId="0" borderId="0" xfId="73" applyFont="1" applyAlignment="1">
      <alignment horizontal="center"/>
    </xf>
    <xf numFmtId="0" fontId="19" fillId="0" borderId="0" xfId="73" applyFont="1"/>
    <xf numFmtId="0" fontId="42" fillId="0" borderId="0" xfId="73" applyFont="1"/>
    <xf numFmtId="0" fontId="16" fillId="0" borderId="0" xfId="73" applyAlignment="1">
      <alignment horizontal="left" indent="1"/>
    </xf>
    <xf numFmtId="10" fontId="16" fillId="0" borderId="0" xfId="95" applyNumberFormat="1" applyFont="1" applyFill="1" applyAlignment="1"/>
    <xf numFmtId="39" fontId="16" fillId="0" borderId="0" xfId="75" applyAlignment="1">
      <alignment horizontal="centerContinuous"/>
    </xf>
    <xf numFmtId="0" fontId="43" fillId="0" borderId="0" xfId="73" applyFont="1" applyAlignment="1">
      <alignment horizontal="left" vertical="center" wrapText="1"/>
    </xf>
    <xf numFmtId="0" fontId="41" fillId="0" borderId="0" xfId="76" applyFont="1"/>
    <xf numFmtId="0" fontId="41" fillId="0" borderId="0" xfId="76" applyFont="1" applyAlignment="1">
      <alignment wrapText="1"/>
    </xf>
    <xf numFmtId="0" fontId="45" fillId="0" borderId="0" xfId="73" quotePrefix="1" applyFont="1" applyAlignment="1">
      <alignment horizontal="center"/>
    </xf>
    <xf numFmtId="0" fontId="45" fillId="0" borderId="0" xfId="73" applyFont="1" applyAlignment="1">
      <alignment horizontal="center"/>
    </xf>
    <xf numFmtId="0" fontId="45" fillId="0" borderId="0" xfId="73" applyFont="1" applyAlignment="1">
      <alignment horizontal="center" vertical="center"/>
    </xf>
    <xf numFmtId="44" fontId="16" fillId="0" borderId="0" xfId="73" applyNumberFormat="1"/>
    <xf numFmtId="44" fontId="16" fillId="0" borderId="0" xfId="73" applyNumberFormat="1" applyAlignment="1">
      <alignment vertical="center"/>
    </xf>
    <xf numFmtId="0" fontId="42" fillId="0" borderId="0" xfId="73" applyFont="1" applyAlignment="1">
      <alignment horizontal="left" vertical="center" wrapText="1"/>
    </xf>
    <xf numFmtId="0" fontId="45" fillId="0" borderId="0" xfId="73" applyFont="1" applyAlignment="1">
      <alignment vertical="center" wrapText="1"/>
    </xf>
    <xf numFmtId="0" fontId="45" fillId="0" borderId="0" xfId="73" applyFont="1" applyAlignment="1">
      <alignment vertical="center"/>
    </xf>
    <xf numFmtId="10" fontId="16" fillId="0" borderId="0" xfId="95" applyNumberFormat="1" applyFont="1" applyFill="1" applyBorder="1" applyAlignment="1">
      <alignment horizontal="right"/>
    </xf>
    <xf numFmtId="10" fontId="16" fillId="0" borderId="0" xfId="288" applyNumberFormat="1" applyFont="1" applyFill="1" applyBorder="1" applyAlignment="1">
      <alignment horizontal="right"/>
    </xf>
    <xf numFmtId="0" fontId="16" fillId="0" borderId="0" xfId="73" quotePrefix="1" applyAlignment="1">
      <alignment vertical="center"/>
    </xf>
    <xf numFmtId="39" fontId="16" fillId="0" borderId="0" xfId="0" applyFont="1" applyAlignment="1">
      <alignment horizontal="center"/>
    </xf>
    <xf numFmtId="0" fontId="39" fillId="0" borderId="0" xfId="73" applyFont="1"/>
    <xf numFmtId="0" fontId="45" fillId="0" borderId="0" xfId="73" quotePrefix="1" applyFont="1" applyAlignment="1">
      <alignment horizontal="center" vertical="center"/>
    </xf>
    <xf numFmtId="39" fontId="16" fillId="0" borderId="0" xfId="73" applyNumberFormat="1" applyAlignment="1">
      <alignment vertical="center"/>
    </xf>
    <xf numFmtId="43" fontId="16" fillId="0" borderId="14" xfId="73" applyNumberFormat="1" applyBorder="1"/>
    <xf numFmtId="44" fontId="16" fillId="0" borderId="11" xfId="73" applyNumberFormat="1" applyBorder="1"/>
    <xf numFmtId="39" fontId="45" fillId="0" borderId="0" xfId="0" applyFont="1" applyAlignment="1">
      <alignment wrapText="1"/>
    </xf>
    <xf numFmtId="39" fontId="0" fillId="19" borderId="0" xfId="0" applyFill="1"/>
    <xf numFmtId="0" fontId="16" fillId="0" borderId="0" xfId="73"/>
    <xf numFmtId="0" fontId="19" fillId="0" borderId="14" xfId="73" applyFont="1" applyBorder="1" applyAlignment="1">
      <alignment horizontal="center"/>
    </xf>
    <xf numFmtId="0" fontId="19" fillId="0" borderId="0" xfId="73" applyFont="1"/>
    <xf numFmtId="0" fontId="19" fillId="0" borderId="14" xfId="73" applyFont="1" applyBorder="1" applyAlignment="1">
      <alignment horizontal="center"/>
    </xf>
    <xf numFmtId="39" fontId="16" fillId="0" borderId="0" xfId="108"/>
    <xf numFmtId="39" fontId="50" fillId="0" borderId="0" xfId="0" applyFont="1"/>
    <xf numFmtId="39" fontId="51" fillId="0" borderId="0" xfId="0" applyFont="1" applyAlignment="1">
      <alignment horizontal="centerContinuous"/>
    </xf>
    <xf numFmtId="39" fontId="52" fillId="0" borderId="0" xfId="0" applyFont="1"/>
    <xf numFmtId="39" fontId="53" fillId="0" borderId="0" xfId="0" applyFont="1" applyAlignment="1">
      <alignment horizontal="left"/>
    </xf>
    <xf numFmtId="39" fontId="51" fillId="0" borderId="0" xfId="0" applyFont="1" applyAlignment="1">
      <alignment horizontal="center"/>
    </xf>
    <xf numFmtId="44" fontId="52" fillId="0" borderId="0" xfId="0" applyNumberFormat="1" applyFont="1"/>
    <xf numFmtId="39" fontId="54" fillId="0" borderId="0" xfId="0" applyFont="1"/>
    <xf numFmtId="43" fontId="52" fillId="0" borderId="0" xfId="0" applyNumberFormat="1" applyFont="1"/>
    <xf numFmtId="43" fontId="52" fillId="0" borderId="13" xfId="0" applyNumberFormat="1" applyFont="1" applyBorder="1"/>
    <xf numFmtId="39" fontId="53" fillId="0" borderId="0" xfId="0" applyFont="1" applyAlignment="1">
      <alignment horizontal="left" vertical="center"/>
    </xf>
    <xf numFmtId="39" fontId="50" fillId="0" borderId="0" xfId="0" applyFont="1" applyAlignment="1">
      <alignment vertical="center"/>
    </xf>
    <xf numFmtId="39" fontId="50" fillId="0" borderId="0" xfId="0" applyFont="1" applyAlignment="1">
      <alignment horizontal="left" vertical="center"/>
    </xf>
    <xf numFmtId="43" fontId="52" fillId="0" borderId="0" xfId="0" applyNumberFormat="1" applyFont="1" applyAlignment="1">
      <alignment vertical="center"/>
    </xf>
    <xf numFmtId="43" fontId="52" fillId="0" borderId="13" xfId="0" applyNumberFormat="1" applyFont="1" applyBorder="1" applyAlignment="1">
      <alignment vertical="center"/>
    </xf>
    <xf numFmtId="39" fontId="53" fillId="0" borderId="0" xfId="0" applyFont="1"/>
    <xf numFmtId="43" fontId="50" fillId="0" borderId="0" xfId="0" applyNumberFormat="1" applyFont="1"/>
    <xf numFmtId="43" fontId="50" fillId="0" borderId="13" xfId="0" applyNumberFormat="1" applyFont="1" applyBorder="1"/>
    <xf numFmtId="39" fontId="50" fillId="0" borderId="0" xfId="0" applyFont="1" applyAlignment="1">
      <alignment horizontal="left"/>
    </xf>
    <xf numFmtId="39" fontId="56" fillId="0" borderId="0" xfId="0" applyFont="1"/>
    <xf numFmtId="39" fontId="57" fillId="0" borderId="0" xfId="0" applyFont="1"/>
    <xf numFmtId="43" fontId="56" fillId="0" borderId="0" xfId="0" applyNumberFormat="1" applyFont="1"/>
    <xf numFmtId="44" fontId="52" fillId="0" borderId="10" xfId="0" applyNumberFormat="1" applyFont="1" applyBorder="1"/>
    <xf numFmtId="39" fontId="55" fillId="0" borderId="0" xfId="0" applyFont="1"/>
    <xf numFmtId="39" fontId="58" fillId="0" borderId="0" xfId="0" applyFont="1" applyAlignment="1">
      <alignment horizontal="left"/>
    </xf>
    <xf numFmtId="39" fontId="59" fillId="0" borderId="0" xfId="0" applyFont="1" applyAlignment="1">
      <alignment horizontal="left" vertical="center"/>
    </xf>
    <xf numFmtId="39" fontId="59" fillId="0" borderId="0" xfId="0" applyFont="1" applyAlignment="1">
      <alignment horizontal="center" vertical="center"/>
    </xf>
    <xf numFmtId="39" fontId="60" fillId="0" borderId="0" xfId="0" applyFont="1" applyAlignment="1">
      <alignment vertical="center"/>
    </xf>
    <xf numFmtId="39" fontId="61" fillId="0" borderId="0" xfId="0" applyFont="1" applyAlignment="1">
      <alignment horizontal="left" vertical="center"/>
    </xf>
    <xf numFmtId="39" fontId="62" fillId="0" borderId="0" xfId="0" applyFont="1" applyAlignment="1">
      <alignment horizontal="center" vertical="center"/>
    </xf>
    <xf numFmtId="39" fontId="63" fillId="0" borderId="0" xfId="0" applyFont="1" applyAlignment="1">
      <alignment horizontal="right" vertical="center"/>
    </xf>
    <xf numFmtId="39" fontId="61" fillId="0" borderId="12" xfId="0" quotePrefix="1" applyFont="1" applyBorder="1" applyAlignment="1">
      <alignment horizontal="left" vertical="center"/>
    </xf>
    <xf numFmtId="39" fontId="64" fillId="0" borderId="12" xfId="0" applyFont="1" applyBorder="1" applyAlignment="1">
      <alignment horizontal="center" vertical="center"/>
    </xf>
    <xf numFmtId="39" fontId="65" fillId="0" borderId="12" xfId="0" applyFont="1" applyBorder="1" applyAlignment="1">
      <alignment horizontal="right" vertical="center"/>
    </xf>
    <xf numFmtId="39" fontId="61" fillId="0" borderId="0" xfId="75" applyFont="1" applyAlignment="1">
      <alignment horizontal="left" vertical="center"/>
    </xf>
    <xf numFmtId="39" fontId="59" fillId="0" borderId="0" xfId="75" applyFont="1" applyAlignment="1">
      <alignment vertical="center"/>
    </xf>
    <xf numFmtId="39" fontId="59" fillId="0" borderId="0" xfId="75" applyFont="1" applyAlignment="1">
      <alignment horizontal="centerContinuous" vertical="center"/>
    </xf>
    <xf numFmtId="39" fontId="60" fillId="0" borderId="0" xfId="75" applyFont="1" applyAlignment="1">
      <alignment horizontal="centerContinuous" vertical="center"/>
    </xf>
    <xf numFmtId="39" fontId="59" fillId="0" borderId="0" xfId="75" applyFont="1" applyAlignment="1">
      <alignment horizontal="left" vertical="center"/>
    </xf>
    <xf numFmtId="39" fontId="61" fillId="0" borderId="0" xfId="75" applyFont="1" applyAlignment="1">
      <alignment vertical="center"/>
    </xf>
    <xf numFmtId="39" fontId="66" fillId="0" borderId="0" xfId="75" applyFont="1" applyAlignment="1">
      <alignment horizontal="centerContinuous" vertical="center"/>
    </xf>
    <xf numFmtId="39" fontId="66" fillId="0" borderId="0" xfId="0" applyFont="1" applyAlignment="1">
      <alignment vertical="center"/>
    </xf>
    <xf numFmtId="39" fontId="61" fillId="0" borderId="12" xfId="75" applyFont="1" applyBorder="1" applyAlignment="1">
      <alignment horizontal="left" vertical="center"/>
    </xf>
    <xf numFmtId="39" fontId="67" fillId="0" borderId="12" xfId="75" applyFont="1" applyBorder="1" applyAlignment="1">
      <alignment horizontal="left" vertical="center"/>
    </xf>
    <xf numFmtId="39" fontId="68" fillId="0" borderId="12" xfId="75" applyFont="1" applyBorder="1" applyAlignment="1">
      <alignment horizontal="centerContinuous" vertical="center"/>
    </xf>
    <xf numFmtId="39" fontId="63" fillId="0" borderId="12" xfId="75" applyFont="1" applyBorder="1" applyAlignment="1">
      <alignment horizontal="right" vertical="center"/>
    </xf>
    <xf numFmtId="39" fontId="50" fillId="0" borderId="0" xfId="75" applyFont="1"/>
    <xf numFmtId="44" fontId="52" fillId="0" borderId="0" xfId="75" applyNumberFormat="1" applyFont="1"/>
    <xf numFmtId="43" fontId="52" fillId="0" borderId="0" xfId="75" applyNumberFormat="1" applyFont="1"/>
    <xf numFmtId="43" fontId="52" fillId="0" borderId="13" xfId="75" applyNumberFormat="1" applyFont="1" applyBorder="1"/>
    <xf numFmtId="39" fontId="50" fillId="0" borderId="0" xfId="75" applyFont="1" applyAlignment="1">
      <alignment vertical="center"/>
    </xf>
    <xf numFmtId="43" fontId="52" fillId="0" borderId="0" xfId="75" applyNumberFormat="1" applyFont="1" applyAlignment="1">
      <alignment vertical="center"/>
    </xf>
    <xf numFmtId="39" fontId="50" fillId="0" borderId="0" xfId="75" applyFont="1" applyAlignment="1">
      <alignment horizontal="centerContinuous"/>
    </xf>
    <xf numFmtId="39" fontId="52" fillId="0" borderId="0" xfId="75" applyFont="1" applyAlignment="1">
      <alignment vertical="center"/>
    </xf>
    <xf numFmtId="39" fontId="52" fillId="0" borderId="0" xfId="75" applyFont="1"/>
    <xf numFmtId="39" fontId="69" fillId="0" borderId="0" xfId="75" applyFont="1"/>
    <xf numFmtId="39" fontId="53" fillId="0" borderId="0" xfId="75" applyFont="1" applyAlignment="1">
      <alignment vertical="center"/>
    </xf>
    <xf numFmtId="44" fontId="52" fillId="0" borderId="10" xfId="75" applyNumberFormat="1" applyFont="1" applyBorder="1"/>
    <xf numFmtId="39" fontId="58" fillId="0" borderId="0" xfId="75" applyFont="1" applyAlignment="1">
      <alignment horizontal="left"/>
    </xf>
    <xf numFmtId="39" fontId="59" fillId="0" borderId="0" xfId="75" applyFont="1" applyAlignment="1">
      <alignment horizontal="center" vertical="center"/>
    </xf>
    <xf numFmtId="39" fontId="60" fillId="0" borderId="0" xfId="75" applyFont="1" applyAlignment="1">
      <alignment horizontal="center" vertical="center"/>
    </xf>
    <xf numFmtId="39" fontId="59" fillId="0" borderId="12" xfId="75" applyFont="1" applyBorder="1" applyAlignment="1">
      <alignment horizontal="center" vertical="center"/>
    </xf>
    <xf numFmtId="39" fontId="63" fillId="0" borderId="0" xfId="75" applyFont="1" applyAlignment="1">
      <alignment horizontal="right" vertical="center"/>
    </xf>
    <xf numFmtId="39" fontId="70" fillId="0" borderId="12" xfId="75" applyFont="1" applyBorder="1" applyAlignment="1">
      <alignment horizontal="right" vertical="center"/>
    </xf>
    <xf numFmtId="44" fontId="50" fillId="0" borderId="0" xfId="75" applyNumberFormat="1" applyFont="1"/>
    <xf numFmtId="43" fontId="50" fillId="0" borderId="0" xfId="75" applyNumberFormat="1" applyFont="1"/>
    <xf numFmtId="43" fontId="50" fillId="0" borderId="13" xfId="75" applyNumberFormat="1" applyFont="1" applyBorder="1"/>
    <xf numFmtId="43" fontId="50" fillId="0" borderId="0" xfId="75" applyNumberFormat="1" applyFont="1" applyAlignment="1">
      <alignment vertical="center"/>
    </xf>
    <xf numFmtId="39" fontId="53" fillId="0" borderId="0" xfId="75" applyFont="1"/>
    <xf numFmtId="43" fontId="50" fillId="0" borderId="0" xfId="75" applyNumberFormat="1" applyFont="1" applyAlignment="1">
      <alignment horizontal="right"/>
    </xf>
    <xf numFmtId="43" fontId="54" fillId="0" borderId="0" xfId="75" applyNumberFormat="1" applyFont="1" applyAlignment="1">
      <alignment vertical="center"/>
    </xf>
    <xf numFmtId="44" fontId="50" fillId="0" borderId="10" xfId="75" applyNumberFormat="1" applyFont="1" applyBorder="1"/>
    <xf numFmtId="39" fontId="60" fillId="0" borderId="0" xfId="75" applyFont="1"/>
    <xf numFmtId="39" fontId="66" fillId="0" borderId="0" xfId="75" applyFont="1"/>
    <xf numFmtId="39" fontId="60" fillId="0" borderId="0" xfId="0" applyFont="1"/>
    <xf numFmtId="39" fontId="58" fillId="0" borderId="0" xfId="75" applyFont="1"/>
    <xf numFmtId="39" fontId="71" fillId="0" borderId="0" xfId="75" applyFont="1"/>
    <xf numFmtId="39" fontId="72" fillId="0" borderId="0" xfId="0" applyFont="1"/>
    <xf numFmtId="39" fontId="73" fillId="0" borderId="0" xfId="0" applyFont="1" applyAlignment="1">
      <alignment wrapText="1"/>
    </xf>
    <xf numFmtId="39" fontId="50" fillId="18" borderId="0" xfId="0" applyFont="1" applyFill="1"/>
    <xf numFmtId="43" fontId="50" fillId="18" borderId="0" xfId="75" applyNumberFormat="1" applyFont="1" applyFill="1"/>
    <xf numFmtId="39" fontId="74" fillId="0" borderId="0" xfId="0" applyFont="1" applyAlignment="1">
      <alignment horizontal="center" vertical="center"/>
    </xf>
    <xf numFmtId="39" fontId="74" fillId="0" borderId="0" xfId="0" applyFont="1" applyAlignment="1">
      <alignment vertical="center"/>
    </xf>
    <xf numFmtId="39" fontId="76" fillId="0" borderId="0" xfId="0" applyFont="1" applyAlignment="1">
      <alignment horizontal="center" vertical="center"/>
    </xf>
    <xf numFmtId="39" fontId="76" fillId="0" borderId="0" xfId="0" applyFont="1" applyAlignment="1">
      <alignment vertical="center"/>
    </xf>
    <xf numFmtId="39" fontId="77" fillId="0" borderId="0" xfId="0" applyFont="1" applyAlignment="1">
      <alignment horizontal="center" vertical="center"/>
    </xf>
    <xf numFmtId="39" fontId="78" fillId="0" borderId="0" xfId="0" applyFont="1" applyAlignment="1">
      <alignment vertical="center"/>
    </xf>
    <xf numFmtId="39" fontId="75" fillId="0" borderId="13" xfId="0" applyFont="1" applyBorder="1" applyAlignment="1">
      <alignment horizontal="center"/>
    </xf>
    <xf numFmtId="39" fontId="74" fillId="0" borderId="0" xfId="0" applyFont="1" applyAlignment="1">
      <alignment horizontal="center"/>
    </xf>
    <xf numFmtId="39" fontId="74" fillId="0" borderId="0" xfId="0" applyFont="1"/>
    <xf numFmtId="39" fontId="61" fillId="0" borderId="12" xfId="0" applyFont="1" applyBorder="1" applyAlignment="1">
      <alignment horizontal="center" vertical="center"/>
    </xf>
    <xf numFmtId="39" fontId="62" fillId="0" borderId="12" xfId="0" applyFont="1" applyBorder="1" applyAlignment="1">
      <alignment horizontal="center" vertical="center"/>
    </xf>
    <xf numFmtId="39" fontId="63" fillId="0" borderId="12" xfId="0" applyFont="1" applyBorder="1" applyAlignment="1">
      <alignment horizontal="right" vertical="center"/>
    </xf>
    <xf numFmtId="39" fontId="58" fillId="0" borderId="0" xfId="0" applyFont="1" applyAlignment="1">
      <alignment horizontal="center"/>
    </xf>
    <xf numFmtId="39" fontId="55" fillId="0" borderId="0" xfId="0" applyFont="1" applyAlignment="1">
      <alignment vertical="center"/>
    </xf>
    <xf numFmtId="39" fontId="57" fillId="0" borderId="0" xfId="0" applyFont="1" applyAlignment="1">
      <alignment vertical="center"/>
    </xf>
    <xf numFmtId="44" fontId="52" fillId="0" borderId="0" xfId="0" applyNumberFormat="1" applyFont="1" applyAlignment="1">
      <alignment vertical="center"/>
    </xf>
    <xf numFmtId="39" fontId="52" fillId="0" borderId="0" xfId="0" applyFont="1" applyAlignment="1">
      <alignment vertical="center"/>
    </xf>
    <xf numFmtId="39" fontId="52" fillId="0" borderId="0" xfId="0" applyFont="1" applyAlignment="1">
      <alignment horizontal="center" vertical="center"/>
    </xf>
    <xf numFmtId="39" fontId="54" fillId="0" borderId="0" xfId="0" applyFont="1" applyAlignment="1">
      <alignment vertical="center"/>
    </xf>
    <xf numFmtId="43" fontId="52" fillId="0" borderId="14" xfId="0" applyNumberFormat="1" applyFont="1" applyBorder="1" applyAlignment="1">
      <alignment vertical="center"/>
    </xf>
    <xf numFmtId="44" fontId="52" fillId="0" borderId="11" xfId="0" applyNumberFormat="1" applyFont="1" applyBorder="1" applyAlignment="1">
      <alignment horizontal="right" vertical="center"/>
    </xf>
    <xf numFmtId="39" fontId="52" fillId="0" borderId="0" xfId="0" applyFont="1" applyAlignment="1">
      <alignment horizontal="right" vertical="center"/>
    </xf>
    <xf numFmtId="39" fontId="52" fillId="0" borderId="0" xfId="0" applyFont="1" applyAlignment="1">
      <alignment horizontal="center"/>
    </xf>
    <xf numFmtId="43" fontId="52" fillId="0" borderId="13" xfId="0" applyNumberFormat="1" applyFont="1" applyBorder="1" applyAlignment="1">
      <alignment horizontal="right" vertical="center"/>
    </xf>
    <xf numFmtId="39" fontId="50" fillId="0" borderId="0" xfId="0" applyFont="1" applyAlignment="1">
      <alignment horizontal="center"/>
    </xf>
    <xf numFmtId="44" fontId="52" fillId="0" borderId="11" xfId="0" applyNumberFormat="1" applyFont="1" applyBorder="1" applyAlignment="1">
      <alignment vertical="center"/>
    </xf>
    <xf numFmtId="39" fontId="52" fillId="0" borderId="0" xfId="0" applyFont="1" applyAlignment="1">
      <alignment horizontal="right"/>
    </xf>
    <xf numFmtId="39" fontId="66" fillId="0" borderId="0" xfId="0" applyFont="1" applyAlignment="1">
      <alignment horizontal="center" vertical="center"/>
    </xf>
    <xf numFmtId="39" fontId="60" fillId="0" borderId="0" xfId="0" applyFont="1" applyAlignment="1">
      <alignment horizontal="center" vertical="center"/>
    </xf>
    <xf numFmtId="39" fontId="66" fillId="0" borderId="12" xfId="0" applyFont="1" applyBorder="1" applyAlignment="1">
      <alignment horizontal="center" vertical="center"/>
    </xf>
    <xf numFmtId="39" fontId="60" fillId="0" borderId="12" xfId="0" applyFont="1" applyBorder="1" applyAlignment="1">
      <alignment horizontal="center" vertical="center"/>
    </xf>
    <xf numFmtId="39" fontId="71" fillId="0" borderId="0" xfId="0" applyFont="1" applyAlignment="1">
      <alignment vertical="center"/>
    </xf>
    <xf numFmtId="39" fontId="77" fillId="0" borderId="13" xfId="0" applyFont="1" applyBorder="1" applyAlignment="1">
      <alignment horizontal="center" vertical="center"/>
    </xf>
    <xf numFmtId="39" fontId="60" fillId="0" borderId="0" xfId="0" applyFont="1" applyAlignment="1">
      <alignment horizontal="center"/>
    </xf>
    <xf numFmtId="39" fontId="62" fillId="0" borderId="0" xfId="0" applyFont="1" applyAlignment="1">
      <alignment horizontal="left" vertical="center"/>
    </xf>
    <xf numFmtId="39" fontId="61" fillId="0" borderId="12" xfId="0" applyFont="1" applyBorder="1" applyAlignment="1">
      <alignment horizontal="left" vertical="center"/>
    </xf>
    <xf numFmtId="39" fontId="62" fillId="0" borderId="12" xfId="0" applyFont="1" applyBorder="1" applyAlignment="1">
      <alignment horizontal="left" vertical="center"/>
    </xf>
    <xf numFmtId="39" fontId="82" fillId="0" borderId="0" xfId="0" applyFont="1"/>
    <xf numFmtId="43" fontId="52" fillId="0" borderId="14" xfId="0" applyNumberFormat="1" applyFont="1" applyBorder="1"/>
    <xf numFmtId="39" fontId="53" fillId="0" borderId="0" xfId="0" applyFont="1" applyAlignment="1">
      <alignment vertical="center"/>
    </xf>
    <xf numFmtId="44" fontId="52" fillId="0" borderId="11" xfId="0" applyNumberFormat="1" applyFont="1" applyBorder="1"/>
    <xf numFmtId="0" fontId="61" fillId="0" borderId="0" xfId="73" applyFont="1" applyAlignment="1">
      <alignment vertical="center"/>
    </xf>
    <xf numFmtId="0" fontId="83" fillId="0" borderId="0" xfId="73" applyFont="1" applyAlignment="1">
      <alignment vertical="center"/>
    </xf>
    <xf numFmtId="0" fontId="60" fillId="0" borderId="0" xfId="73" applyFont="1" applyAlignment="1">
      <alignment vertical="center"/>
    </xf>
    <xf numFmtId="0" fontId="61" fillId="0" borderId="15" xfId="73" applyFont="1" applyBorder="1" applyAlignment="1">
      <alignment vertical="center"/>
    </xf>
    <xf numFmtId="0" fontId="60" fillId="0" borderId="15" xfId="73" applyFont="1" applyBorder="1" applyAlignment="1">
      <alignment vertical="center"/>
    </xf>
    <xf numFmtId="0" fontId="63" fillId="0" borderId="15" xfId="73" applyFont="1" applyBorder="1" applyAlignment="1">
      <alignment horizontal="right" vertical="center"/>
    </xf>
    <xf numFmtId="0" fontId="53" fillId="0" borderId="0" xfId="73" applyFont="1"/>
    <xf numFmtId="0" fontId="72" fillId="0" borderId="0" xfId="73" applyFont="1"/>
    <xf numFmtId="0" fontId="50" fillId="0" borderId="0" xfId="73" applyFont="1"/>
    <xf numFmtId="0" fontId="53" fillId="0" borderId="14" xfId="73" applyFont="1" applyBorder="1" applyAlignment="1">
      <alignment horizontal="center"/>
    </xf>
    <xf numFmtId="0" fontId="53" fillId="0" borderId="0" xfId="73" applyFont="1" applyAlignment="1">
      <alignment horizontal="center"/>
    </xf>
    <xf numFmtId="0" fontId="84" fillId="0" borderId="0" xfId="73" applyFont="1"/>
    <xf numFmtId="0" fontId="50" fillId="0" borderId="0" xfId="73" applyFont="1" applyAlignment="1">
      <alignment horizontal="left" indent="1"/>
    </xf>
    <xf numFmtId="0" fontId="73" fillId="0" borderId="0" xfId="73" quotePrefix="1" applyFont="1" applyAlignment="1">
      <alignment horizontal="center"/>
    </xf>
    <xf numFmtId="164" fontId="50" fillId="0" borderId="0" xfId="95" applyNumberFormat="1" applyFont="1" applyFill="1" applyAlignment="1">
      <alignment horizontal="right"/>
    </xf>
    <xf numFmtId="164" fontId="50" fillId="0" borderId="0" xfId="95" applyNumberFormat="1" applyFont="1" applyFill="1" applyBorder="1" applyAlignment="1">
      <alignment horizontal="right"/>
    </xf>
    <xf numFmtId="0" fontId="50" fillId="0" borderId="0" xfId="73" applyFont="1" applyAlignment="1">
      <alignment vertical="center"/>
    </xf>
    <xf numFmtId="0" fontId="73" fillId="0" borderId="0" xfId="73" applyFont="1" applyAlignment="1">
      <alignment horizontal="center"/>
    </xf>
    <xf numFmtId="9" fontId="53" fillId="0" borderId="0" xfId="95" applyFont="1" applyFill="1" applyBorder="1" applyAlignment="1">
      <alignment horizontal="center" vertical="center"/>
    </xf>
    <xf numFmtId="0" fontId="53" fillId="0" borderId="0" xfId="73" applyFont="1" applyAlignment="1">
      <alignment vertical="center"/>
    </xf>
    <xf numFmtId="0" fontId="53" fillId="0" borderId="0" xfId="73" applyFont="1" applyAlignment="1">
      <alignment horizontal="center" vertical="center"/>
    </xf>
    <xf numFmtId="0" fontId="73" fillId="0" borderId="0" xfId="73" applyFont="1" applyAlignment="1">
      <alignment horizontal="center" vertical="center"/>
    </xf>
    <xf numFmtId="44" fontId="50" fillId="0" borderId="0" xfId="73" applyNumberFormat="1" applyFont="1"/>
    <xf numFmtId="10" fontId="50" fillId="0" borderId="0" xfId="95" applyNumberFormat="1" applyFont="1" applyFill="1" applyAlignment="1">
      <alignment horizontal="right"/>
    </xf>
    <xf numFmtId="10" fontId="50" fillId="18" borderId="0" xfId="6881" applyNumberFormat="1" applyFont="1" applyFill="1" applyAlignment="1">
      <alignment horizontal="right"/>
    </xf>
    <xf numFmtId="10" fontId="50" fillId="0" borderId="0" xfId="6881" applyNumberFormat="1" applyFont="1" applyFill="1" applyAlignment="1">
      <alignment horizontal="right"/>
    </xf>
    <xf numFmtId="39" fontId="50" fillId="0" borderId="0" xfId="108" applyFont="1"/>
    <xf numFmtId="44" fontId="50" fillId="18" borderId="0" xfId="73" applyNumberFormat="1" applyFont="1" applyFill="1" applyAlignment="1">
      <alignment vertical="center"/>
    </xf>
    <xf numFmtId="0" fontId="55" fillId="0" borderId="0" xfId="73" applyFont="1" applyAlignment="1">
      <alignment vertical="center"/>
    </xf>
    <xf numFmtId="0" fontId="50" fillId="0" borderId="0" xfId="73" applyFont="1" applyAlignment="1">
      <alignment vertical="center" wrapText="1"/>
    </xf>
    <xf numFmtId="0" fontId="81" fillId="0" borderId="0" xfId="73" applyFont="1" applyAlignment="1">
      <alignment vertical="center" wrapText="1"/>
    </xf>
    <xf numFmtId="0" fontId="63" fillId="0" borderId="0" xfId="73" applyFont="1" applyAlignment="1">
      <alignment horizontal="right" vertical="center"/>
    </xf>
    <xf numFmtId="0" fontId="61" fillId="18" borderId="15" xfId="73" applyFont="1" applyFill="1" applyBorder="1" applyAlignment="1">
      <alignment vertical="center"/>
    </xf>
    <xf numFmtId="0" fontId="60" fillId="18" borderId="15" xfId="73" applyFont="1" applyFill="1" applyBorder="1" applyAlignment="1">
      <alignment vertical="center"/>
    </xf>
    <xf numFmtId="0" fontId="55" fillId="0" borderId="0" xfId="73" applyFont="1"/>
    <xf numFmtId="0" fontId="73" fillId="0" borderId="0" xfId="73" quotePrefix="1" applyFont="1" applyAlignment="1">
      <alignment horizontal="right" vertical="center"/>
    </xf>
    <xf numFmtId="44" fontId="50" fillId="0" borderId="0" xfId="73" applyNumberFormat="1" applyFont="1" applyAlignment="1">
      <alignment vertical="center"/>
    </xf>
    <xf numFmtId="39" fontId="50" fillId="0" borderId="0" xfId="73" applyNumberFormat="1" applyFont="1" applyAlignment="1">
      <alignment vertical="center"/>
    </xf>
    <xf numFmtId="0" fontId="73" fillId="0" borderId="0" xfId="73" applyFont="1" applyAlignment="1">
      <alignment horizontal="right"/>
    </xf>
    <xf numFmtId="43" fontId="50" fillId="0" borderId="14" xfId="73" applyNumberFormat="1" applyFont="1" applyBorder="1"/>
    <xf numFmtId="0" fontId="50" fillId="0" borderId="0" xfId="73" applyFont="1" applyAlignment="1">
      <alignment horizontal="left" vertical="center" indent="1"/>
    </xf>
    <xf numFmtId="0" fontId="73" fillId="0" borderId="0" xfId="73" applyFont="1" applyAlignment="1">
      <alignment horizontal="right" vertical="center"/>
    </xf>
    <xf numFmtId="0" fontId="73" fillId="0" borderId="0" xfId="73" quotePrefix="1" applyFont="1" applyAlignment="1">
      <alignment horizontal="right"/>
    </xf>
    <xf numFmtId="44" fontId="50" fillId="0" borderId="11" xfId="73" applyNumberFormat="1" applyFont="1" applyBorder="1"/>
    <xf numFmtId="0" fontId="51" fillId="0" borderId="0" xfId="73" applyFont="1" applyAlignment="1">
      <alignment horizontal="right"/>
    </xf>
    <xf numFmtId="10" fontId="50" fillId="0" borderId="0" xfId="95" applyNumberFormat="1" applyFont="1" applyFill="1" applyAlignment="1"/>
    <xf numFmtId="0" fontId="51" fillId="0" borderId="0" xfId="73" applyFont="1" applyAlignment="1">
      <alignment horizontal="right" vertical="center"/>
    </xf>
    <xf numFmtId="10" fontId="50" fillId="0" borderId="0" xfId="95" applyNumberFormat="1" applyFont="1" applyFill="1" applyBorder="1" applyAlignment="1">
      <alignment vertical="center"/>
    </xf>
    <xf numFmtId="0" fontId="51" fillId="0" borderId="0" xfId="73" applyFont="1" applyAlignment="1">
      <alignment vertical="center"/>
    </xf>
    <xf numFmtId="0" fontId="50" fillId="0" borderId="0" xfId="73" applyFont="1" applyAlignment="1">
      <alignment horizontal="left"/>
    </xf>
    <xf numFmtId="0" fontId="84" fillId="0" borderId="0" xfId="73" applyFont="1" applyAlignment="1">
      <alignment vertical="center"/>
    </xf>
    <xf numFmtId="10" fontId="50" fillId="0" borderId="0" xfId="95" applyNumberFormat="1" applyFont="1" applyFill="1" applyBorder="1" applyAlignment="1"/>
    <xf numFmtId="0" fontId="50" fillId="0" borderId="0" xfId="73" applyFont="1" applyAlignment="1">
      <alignment horizontal="justify" vertical="center" wrapText="1"/>
    </xf>
    <xf numFmtId="0" fontId="81" fillId="0" borderId="0" xfId="73" applyFont="1" applyAlignment="1">
      <alignment horizontal="left" vertical="center" wrapText="1"/>
    </xf>
    <xf numFmtId="0" fontId="50" fillId="0" borderId="0" xfId="73" applyFont="1" applyAlignment="1">
      <alignment horizontal="center"/>
    </xf>
    <xf numFmtId="10" fontId="50" fillId="0" borderId="0" xfId="95" applyNumberFormat="1" applyFont="1" applyFill="1" applyBorder="1" applyAlignment="1">
      <alignment horizontal="right"/>
    </xf>
    <xf numFmtId="44" fontId="50" fillId="0" borderId="0" xfId="98" applyFont="1" applyFill="1" applyBorder="1" applyAlignment="1"/>
    <xf numFmtId="10" fontId="50" fillId="18" borderId="0" xfId="7546" applyNumberFormat="1" applyFont="1" applyFill="1" applyBorder="1" applyAlignment="1">
      <alignment horizontal="right"/>
    </xf>
    <xf numFmtId="10" fontId="50" fillId="0" borderId="0" xfId="7546" applyNumberFormat="1" applyFont="1" applyFill="1" applyBorder="1" applyAlignment="1">
      <alignment horizontal="right"/>
    </xf>
    <xf numFmtId="0" fontId="72" fillId="0" borderId="0" xfId="73" applyFont="1" applyAlignment="1">
      <alignment horizontal="center"/>
    </xf>
    <xf numFmtId="0" fontId="60" fillId="0" borderId="0" xfId="73" applyFont="1"/>
    <xf numFmtId="0" fontId="51" fillId="0" borderId="0" xfId="73" applyFont="1" applyAlignment="1">
      <alignment horizontal="center"/>
    </xf>
    <xf numFmtId="0" fontId="72" fillId="0" borderId="0" xfId="73" applyFont="1" applyAlignment="1">
      <alignment vertical="center"/>
    </xf>
    <xf numFmtId="0" fontId="51" fillId="0" borderId="0" xfId="73" applyFont="1" applyAlignment="1">
      <alignment horizontal="center" vertical="center"/>
    </xf>
    <xf numFmtId="0" fontId="55" fillId="0" borderId="0" xfId="73" quotePrefix="1" applyFont="1"/>
    <xf numFmtId="10" fontId="50" fillId="0" borderId="0" xfId="288" applyNumberFormat="1" applyFont="1" applyFill="1" applyBorder="1" applyAlignment="1">
      <alignment horizontal="right"/>
    </xf>
    <xf numFmtId="10" fontId="50" fillId="0" borderId="0" xfId="3584" applyNumberFormat="1" applyFont="1" applyFill="1" applyBorder="1" applyAlignment="1">
      <alignment horizontal="right"/>
    </xf>
    <xf numFmtId="10" fontId="50" fillId="0" borderId="0" xfId="95" applyNumberFormat="1" applyFont="1" applyFill="1" applyBorder="1" applyAlignment="1">
      <alignment horizontal="right" vertical="center"/>
    </xf>
    <xf numFmtId="0" fontId="73" fillId="0" borderId="0" xfId="73" applyFont="1" applyAlignment="1">
      <alignment vertical="center" wrapText="1"/>
    </xf>
    <xf numFmtId="0" fontId="84" fillId="0" borderId="0" xfId="73" applyFont="1" applyAlignment="1">
      <alignment horizontal="left" vertical="center" wrapText="1"/>
    </xf>
    <xf numFmtId="0" fontId="53" fillId="0" borderId="0" xfId="73" applyFont="1" applyAlignment="1">
      <alignment horizontal="left"/>
    </xf>
    <xf numFmtId="0" fontId="53" fillId="18" borderId="14" xfId="73" applyFont="1" applyFill="1" applyBorder="1" applyAlignment="1">
      <alignment horizontal="center"/>
    </xf>
    <xf numFmtId="0" fontId="86" fillId="0" borderId="0" xfId="6795" applyFont="1"/>
    <xf numFmtId="10" fontId="53" fillId="0" borderId="0" xfId="95" applyNumberFormat="1" applyFont="1" applyFill="1" applyBorder="1" applyAlignment="1">
      <alignment horizontal="left"/>
    </xf>
    <xf numFmtId="10" fontId="50" fillId="18" borderId="0" xfId="6960" applyNumberFormat="1" applyFont="1" applyFill="1" applyAlignment="1">
      <alignment horizontal="center"/>
    </xf>
    <xf numFmtId="10" fontId="50" fillId="0" borderId="0" xfId="6960" applyNumberFormat="1" applyFont="1" applyFill="1" applyAlignment="1">
      <alignment horizontal="center"/>
    </xf>
    <xf numFmtId="10" fontId="50" fillId="0" borderId="0" xfId="310" applyNumberFormat="1" applyFont="1" applyFill="1" applyAlignment="1">
      <alignment horizontal="center"/>
    </xf>
    <xf numFmtId="0" fontId="86" fillId="0" borderId="0" xfId="309" applyFont="1"/>
    <xf numFmtId="10" fontId="50" fillId="0" borderId="0" xfId="286" applyNumberFormat="1" applyFont="1" applyFill="1" applyAlignment="1">
      <alignment horizontal="center"/>
    </xf>
    <xf numFmtId="10" fontId="53" fillId="0" borderId="0" xfId="1803" applyNumberFormat="1" applyFont="1" applyFill="1" applyBorder="1" applyAlignment="1">
      <alignment horizontal="left" vertical="top"/>
    </xf>
    <xf numFmtId="0" fontId="50" fillId="0" borderId="0" xfId="73" applyFont="1" applyAlignment="1">
      <alignment vertical="top"/>
    </xf>
    <xf numFmtId="10" fontId="50" fillId="0" borderId="0" xfId="1882" applyNumberFormat="1" applyFont="1" applyFill="1" applyAlignment="1">
      <alignment horizontal="center" vertical="top"/>
    </xf>
    <xf numFmtId="0" fontId="86" fillId="0" borderId="0" xfId="1717" applyFont="1" applyAlignment="1">
      <alignment vertical="top"/>
    </xf>
    <xf numFmtId="10" fontId="50" fillId="0" borderId="0" xfId="286" applyNumberFormat="1" applyFont="1" applyFill="1" applyAlignment="1">
      <alignment horizontal="center" vertical="top"/>
    </xf>
    <xf numFmtId="0" fontId="50" fillId="0" borderId="0" xfId="73" applyFont="1" applyAlignment="1">
      <alignment horizontal="center" vertical="top"/>
    </xf>
    <xf numFmtId="10" fontId="50" fillId="0" borderId="0" xfId="1803" applyNumberFormat="1" applyFont="1" applyFill="1" applyAlignment="1">
      <alignment horizontal="center" vertical="top"/>
    </xf>
    <xf numFmtId="0" fontId="56" fillId="0" borderId="0" xfId="73" applyFont="1" applyAlignment="1">
      <alignment horizontal="justify" vertical="top" wrapText="1"/>
    </xf>
    <xf numFmtId="0" fontId="50" fillId="0" borderId="0" xfId="73" applyFont="1" applyAlignment="1">
      <alignment horizontal="justify" vertical="justify" wrapText="1"/>
    </xf>
    <xf numFmtId="10" fontId="50" fillId="0" borderId="0" xfId="1803" applyNumberFormat="1" applyFont="1" applyFill="1" applyBorder="1" applyAlignment="1">
      <alignment horizontal="justify" vertical="top" wrapText="1"/>
    </xf>
    <xf numFmtId="0" fontId="50" fillId="0" borderId="0" xfId="73" applyFont="1" applyAlignment="1">
      <alignment horizontal="justify" vertical="top" wrapText="1"/>
    </xf>
    <xf numFmtId="39" fontId="87" fillId="0" borderId="0" xfId="0" applyFont="1" applyAlignment="1">
      <alignment horizontal="left" vertical="center"/>
    </xf>
    <xf numFmtId="39" fontId="16" fillId="0" borderId="0" xfId="0" applyFont="1" applyAlignment="1">
      <alignment vertical="center"/>
    </xf>
    <xf numFmtId="0" fontId="53" fillId="0" borderId="0" xfId="73" applyFont="1" applyAlignment="1">
      <alignment horizontal="center" vertical="top"/>
    </xf>
    <xf numFmtId="0" fontId="53" fillId="0" borderId="0" xfId="73" applyFont="1" applyAlignment="1">
      <alignment vertical="top"/>
    </xf>
    <xf numFmtId="10" fontId="50" fillId="0" borderId="0" xfId="1880" applyNumberFormat="1" applyFont="1" applyFill="1" applyBorder="1" applyAlignment="1">
      <alignment horizontal="justify" vertical="top" wrapText="1"/>
    </xf>
    <xf numFmtId="39" fontId="45" fillId="0" borderId="0" xfId="75" applyFont="1" applyAlignment="1">
      <alignment horizontal="left" vertical="top" wrapText="1"/>
    </xf>
    <xf numFmtId="39" fontId="45" fillId="0" borderId="0" xfId="0" applyFont="1" applyAlignment="1">
      <alignment horizontal="left" vertical="center" wrapText="1"/>
    </xf>
    <xf numFmtId="39" fontId="48" fillId="0" borderId="0" xfId="0" applyFont="1" applyAlignment="1">
      <alignment horizontal="left" vertical="center" wrapText="1"/>
    </xf>
    <xf numFmtId="39" fontId="55" fillId="0" borderId="0" xfId="0" applyFont="1" applyAlignment="1">
      <alignment horizontal="left" vertical="center" wrapText="1"/>
    </xf>
    <xf numFmtId="39" fontId="49" fillId="0" borderId="0" xfId="0" applyFont="1" applyAlignment="1">
      <alignment horizontal="left" vertical="center" wrapText="1"/>
    </xf>
    <xf numFmtId="39" fontId="73" fillId="0" borderId="0" xfId="75" applyFont="1" applyAlignment="1">
      <alignment horizontal="left" wrapText="1"/>
    </xf>
    <xf numFmtId="0" fontId="73" fillId="0" borderId="0" xfId="77" applyFont="1" applyAlignment="1">
      <alignment horizontal="justify" wrapText="1"/>
    </xf>
    <xf numFmtId="39" fontId="75" fillId="0" borderId="0" xfId="0" applyFont="1" applyAlignment="1">
      <alignment horizontal="center" wrapText="1"/>
    </xf>
    <xf numFmtId="39" fontId="75" fillId="0" borderId="13" xfId="0" applyFont="1" applyBorder="1" applyAlignment="1">
      <alignment horizontal="center" wrapText="1"/>
    </xf>
    <xf numFmtId="39" fontId="77" fillId="0" borderId="0" xfId="0" applyFont="1" applyAlignment="1">
      <alignment horizontal="center" wrapText="1"/>
    </xf>
    <xf numFmtId="39" fontId="77" fillId="0" borderId="13" xfId="0" applyFont="1" applyBorder="1" applyAlignment="1">
      <alignment horizontal="center" wrapText="1"/>
    </xf>
    <xf numFmtId="0" fontId="73" fillId="0" borderId="0" xfId="73" applyFont="1" applyAlignment="1">
      <alignment horizontal="left" vertical="center" wrapText="1"/>
    </xf>
    <xf numFmtId="0" fontId="50" fillId="0" borderId="0" xfId="73" applyFont="1" applyAlignment="1">
      <alignment horizontal="justify" vertical="center" wrapText="1"/>
    </xf>
    <xf numFmtId="39" fontId="50" fillId="0" borderId="0" xfId="0" applyFont="1" applyAlignment="1">
      <alignment horizontal="justify" vertical="center" wrapText="1"/>
    </xf>
    <xf numFmtId="0" fontId="43" fillId="0" borderId="0" xfId="73" applyFont="1" applyAlignment="1">
      <alignment horizontal="left" vertical="center" wrapText="1"/>
    </xf>
    <xf numFmtId="0" fontId="45" fillId="0" borderId="0" xfId="73" applyFont="1" applyAlignment="1">
      <alignment horizontal="left" vertical="center" wrapText="1"/>
    </xf>
    <xf numFmtId="0" fontId="16" fillId="0" borderId="0" xfId="73" applyAlignment="1">
      <alignment horizontal="justify" wrapText="1"/>
    </xf>
    <xf numFmtId="10" fontId="50" fillId="0" borderId="0" xfId="4989" applyNumberFormat="1" applyFont="1" applyFill="1" applyBorder="1" applyAlignment="1">
      <alignment horizontal="justify" vertical="top" wrapText="1"/>
    </xf>
    <xf numFmtId="10" fontId="50" fillId="0" borderId="0" xfId="5551" applyNumberFormat="1" applyFont="1" applyFill="1" applyBorder="1" applyAlignment="1">
      <alignment horizontal="justify" vertical="top" wrapText="1"/>
    </xf>
    <xf numFmtId="0" fontId="85" fillId="0" borderId="0" xfId="73" applyFont="1" applyAlignment="1">
      <alignment horizontal="center"/>
    </xf>
    <xf numFmtId="10" fontId="50" fillId="0" borderId="0" xfId="1803" applyNumberFormat="1" applyFont="1" applyFill="1" applyBorder="1" applyAlignment="1">
      <alignment horizontal="justify" vertical="top" wrapText="1"/>
    </xf>
    <xf numFmtId="0" fontId="50" fillId="18" borderId="0" xfId="73" applyFont="1" applyFill="1" applyAlignment="1">
      <alignment horizontal="justify" vertical="top" wrapText="1"/>
    </xf>
    <xf numFmtId="0" fontId="73" fillId="0" borderId="0" xfId="73" applyFont="1" applyAlignment="1">
      <alignment horizontal="justify" wrapText="1"/>
    </xf>
    <xf numFmtId="0" fontId="50" fillId="0" borderId="0" xfId="73" applyFont="1" applyAlignment="1">
      <alignment horizontal="justify" vertical="top" wrapText="1"/>
    </xf>
    <xf numFmtId="39" fontId="72" fillId="0" borderId="0" xfId="108" applyFont="1" applyAlignment="1">
      <alignment horizontal="left" vertical="top"/>
    </xf>
    <xf numFmtId="10" fontId="50" fillId="18" borderId="0" xfId="5551" applyNumberFormat="1" applyFont="1" applyFill="1" applyBorder="1" applyAlignment="1">
      <alignment horizontal="justify" vertical="top" wrapText="1"/>
    </xf>
    <xf numFmtId="0" fontId="81" fillId="0" borderId="0" xfId="73" applyFont="1" applyAlignment="1">
      <alignment horizontal="left" vertical="center" wrapText="1"/>
    </xf>
    <xf numFmtId="0" fontId="72" fillId="0" borderId="0" xfId="73" applyFont="1" applyAlignment="1">
      <alignment horizontal="justify" vertical="top" wrapText="1"/>
    </xf>
    <xf numFmtId="10" fontId="50" fillId="0" borderId="0" xfId="1803" applyNumberFormat="1" applyFont="1" applyFill="1" applyAlignment="1">
      <alignment horizontal="justify" vertical="top" wrapText="1"/>
    </xf>
    <xf numFmtId="10" fontId="50" fillId="0" borderId="0" xfId="1872" applyNumberFormat="1" applyFont="1" applyFill="1" applyBorder="1" applyAlignment="1">
      <alignment horizontal="left" vertical="top" wrapText="1"/>
    </xf>
    <xf numFmtId="10" fontId="50" fillId="0" borderId="0" xfId="1803" applyNumberFormat="1" applyFont="1" applyFill="1" applyBorder="1" applyAlignment="1">
      <alignment horizontal="justify" vertical="top"/>
    </xf>
    <xf numFmtId="10" fontId="50" fillId="0" borderId="0" xfId="1263" applyNumberFormat="1" applyFont="1" applyFill="1" applyBorder="1" applyAlignment="1">
      <alignment horizontal="justify" vertical="top" wrapText="1"/>
    </xf>
    <xf numFmtId="0" fontId="53" fillId="20" borderId="14" xfId="73" applyFont="1" applyFill="1" applyBorder="1" applyAlignment="1">
      <alignment horizontal="center"/>
    </xf>
    <xf numFmtId="10" fontId="50" fillId="20" borderId="0" xfId="95" applyNumberFormat="1" applyFont="1" applyFill="1" applyAlignment="1">
      <alignment horizontal="right"/>
    </xf>
  </cellXfs>
  <cellStyles count="8315">
    <cellStyle name="20% - Accent1" xfId="1" builtinId="30" customBuiltin="1"/>
    <cellStyle name="20% - Accent1 2" xfId="2" xr:uid="{00000000-0005-0000-0000-000001000000}"/>
    <cellStyle name="20% - Accent1 3" xfId="116" xr:uid="{00000000-0005-0000-0000-000001000000}"/>
    <cellStyle name="20% - Accent2" xfId="3" builtinId="34" customBuiltin="1"/>
    <cellStyle name="20% - Accent2 2" xfId="4" xr:uid="{00000000-0005-0000-0000-000003000000}"/>
    <cellStyle name="20% - Accent2 3" xfId="117" xr:uid="{00000000-0005-0000-0000-000003000000}"/>
    <cellStyle name="20% - Accent3" xfId="5" builtinId="38" customBuiltin="1"/>
    <cellStyle name="20% - Accent3 2" xfId="6" xr:uid="{00000000-0005-0000-0000-000005000000}"/>
    <cellStyle name="20% - Accent3 3" xfId="118" xr:uid="{00000000-0005-0000-0000-000005000000}"/>
    <cellStyle name="20% - Accent4" xfId="7" builtinId="42" customBuiltin="1"/>
    <cellStyle name="20% - Accent4 2" xfId="8" xr:uid="{00000000-0005-0000-0000-000007000000}"/>
    <cellStyle name="20% - Accent4 3" xfId="119" xr:uid="{00000000-0005-0000-0000-000007000000}"/>
    <cellStyle name="20% - Accent5" xfId="9" builtinId="46" customBuiltin="1"/>
    <cellStyle name="20% - Accent5 2" xfId="10" xr:uid="{00000000-0005-0000-0000-000009000000}"/>
    <cellStyle name="20% - Accent5 3" xfId="120" xr:uid="{00000000-0005-0000-0000-000009000000}"/>
    <cellStyle name="20% - Accent6" xfId="11" builtinId="50" customBuiltin="1"/>
    <cellStyle name="20% - Accent6 2" xfId="12" xr:uid="{00000000-0005-0000-0000-00000B000000}"/>
    <cellStyle name="20% - Accent6 3" xfId="121" xr:uid="{00000000-0005-0000-0000-00000B000000}"/>
    <cellStyle name="40% - Accent1" xfId="13" builtinId="31" customBuiltin="1"/>
    <cellStyle name="40% - Accent1 2" xfId="14" xr:uid="{00000000-0005-0000-0000-00000D000000}"/>
    <cellStyle name="40% - Accent1 3" xfId="122" xr:uid="{00000000-0005-0000-0000-00000D000000}"/>
    <cellStyle name="40% - Accent2" xfId="15" builtinId="35" customBuiltin="1"/>
    <cellStyle name="40% - Accent2 2" xfId="16" xr:uid="{00000000-0005-0000-0000-00000F000000}"/>
    <cellStyle name="40% - Accent2 3" xfId="123" xr:uid="{00000000-0005-0000-0000-00000F000000}"/>
    <cellStyle name="40% - Accent3" xfId="17" builtinId="39" customBuiltin="1"/>
    <cellStyle name="40% - Accent3 2" xfId="18" xr:uid="{00000000-0005-0000-0000-000011000000}"/>
    <cellStyle name="40% - Accent3 3" xfId="124" xr:uid="{00000000-0005-0000-0000-000011000000}"/>
    <cellStyle name="40% - Accent4" xfId="19" builtinId="43" customBuiltin="1"/>
    <cellStyle name="40% - Accent4 2" xfId="20" xr:uid="{00000000-0005-0000-0000-000013000000}"/>
    <cellStyle name="40% - Accent4 3" xfId="125" xr:uid="{00000000-0005-0000-0000-000013000000}"/>
    <cellStyle name="40% - Accent5" xfId="21" builtinId="47" customBuiltin="1"/>
    <cellStyle name="40% - Accent5 2" xfId="22" xr:uid="{00000000-0005-0000-0000-000015000000}"/>
    <cellStyle name="40% - Accent5 3" xfId="126" xr:uid="{00000000-0005-0000-0000-000015000000}"/>
    <cellStyle name="40% - Accent6" xfId="23" builtinId="51" customBuiltin="1"/>
    <cellStyle name="40% - Accent6 2" xfId="24" xr:uid="{00000000-0005-0000-0000-000017000000}"/>
    <cellStyle name="40% - Accent6 3" xfId="127" xr:uid="{00000000-0005-0000-0000-000017000000}"/>
    <cellStyle name="60% - Accent1" xfId="25" builtinId="32" customBuiltin="1"/>
    <cellStyle name="60% - Accent1 2" xfId="26" xr:uid="{00000000-0005-0000-0000-000019000000}"/>
    <cellStyle name="60% - Accent1 3" xfId="128" xr:uid="{00000000-0005-0000-0000-000019000000}"/>
    <cellStyle name="60% - Accent2" xfId="27" builtinId="36" customBuiltin="1"/>
    <cellStyle name="60% - Accent2 2" xfId="28" xr:uid="{00000000-0005-0000-0000-00001B000000}"/>
    <cellStyle name="60% - Accent2 3" xfId="129" xr:uid="{00000000-0005-0000-0000-00001B000000}"/>
    <cellStyle name="60% - Accent3" xfId="29" builtinId="40" customBuiltin="1"/>
    <cellStyle name="60% - Accent3 2" xfId="30" xr:uid="{00000000-0005-0000-0000-00001D000000}"/>
    <cellStyle name="60% - Accent3 3" xfId="130" xr:uid="{00000000-0005-0000-0000-00001D000000}"/>
    <cellStyle name="60% - Accent4" xfId="31" builtinId="44" customBuiltin="1"/>
    <cellStyle name="60% - Accent4 2" xfId="32" xr:uid="{00000000-0005-0000-0000-00001F000000}"/>
    <cellStyle name="60% - Accent4 3" xfId="131" xr:uid="{00000000-0005-0000-0000-00001F000000}"/>
    <cellStyle name="60% - Accent5" xfId="33" builtinId="48" customBuiltin="1"/>
    <cellStyle name="60% - Accent5 2" xfId="34" xr:uid="{00000000-0005-0000-0000-000021000000}"/>
    <cellStyle name="60% - Accent5 3" xfId="132" xr:uid="{00000000-0005-0000-0000-000021000000}"/>
    <cellStyle name="60% - Accent6" xfId="35" builtinId="52" customBuiltin="1"/>
    <cellStyle name="60% - Accent6 2" xfId="36" xr:uid="{00000000-0005-0000-0000-000023000000}"/>
    <cellStyle name="60% - Accent6 3" xfId="133" xr:uid="{00000000-0005-0000-0000-000023000000}"/>
    <cellStyle name="Accent1" xfId="37" builtinId="29" customBuiltin="1"/>
    <cellStyle name="Accent1 2" xfId="38" xr:uid="{00000000-0005-0000-0000-000025000000}"/>
    <cellStyle name="Accent1 3" xfId="134" xr:uid="{00000000-0005-0000-0000-000025000000}"/>
    <cellStyle name="Accent2" xfId="39" builtinId="33" customBuiltin="1"/>
    <cellStyle name="Accent2 2" xfId="40" xr:uid="{00000000-0005-0000-0000-000027000000}"/>
    <cellStyle name="Accent2 3" xfId="135" xr:uid="{00000000-0005-0000-0000-000027000000}"/>
    <cellStyle name="Accent3" xfId="41" builtinId="37" customBuiltin="1"/>
    <cellStyle name="Accent3 2" xfId="42" xr:uid="{00000000-0005-0000-0000-000029000000}"/>
    <cellStyle name="Accent3 3" xfId="136" xr:uid="{00000000-0005-0000-0000-000029000000}"/>
    <cellStyle name="Accent4" xfId="43" builtinId="41" customBuiltin="1"/>
    <cellStyle name="Accent4 2" xfId="44" xr:uid="{00000000-0005-0000-0000-00002B000000}"/>
    <cellStyle name="Accent4 3" xfId="137" xr:uid="{00000000-0005-0000-0000-00002B000000}"/>
    <cellStyle name="Accent5" xfId="45" builtinId="45" customBuiltin="1"/>
    <cellStyle name="Accent5 2" xfId="46" xr:uid="{00000000-0005-0000-0000-00002D000000}"/>
    <cellStyle name="Accent5 3" xfId="138" xr:uid="{00000000-0005-0000-0000-00002D000000}"/>
    <cellStyle name="Accent6" xfId="47" builtinId="49" customBuiltin="1"/>
    <cellStyle name="Accent6 2" xfId="48" xr:uid="{00000000-0005-0000-0000-00002F000000}"/>
    <cellStyle name="Accent6 3" xfId="139" xr:uid="{00000000-0005-0000-0000-00002F000000}"/>
    <cellStyle name="Bad" xfId="49" builtinId="27" customBuiltin="1"/>
    <cellStyle name="Bad 2" xfId="50" xr:uid="{00000000-0005-0000-0000-000031000000}"/>
    <cellStyle name="Bad 3" xfId="140" xr:uid="{00000000-0005-0000-0000-000031000000}"/>
    <cellStyle name="Calculation" xfId="51" builtinId="22" customBuiltin="1"/>
    <cellStyle name="Calculation 2" xfId="52" xr:uid="{00000000-0005-0000-0000-000033000000}"/>
    <cellStyle name="Calculation 3" xfId="141" xr:uid="{00000000-0005-0000-0000-000033000000}"/>
    <cellStyle name="Check Cell" xfId="53" builtinId="23" customBuiltin="1"/>
    <cellStyle name="Check Cell 2" xfId="54" xr:uid="{00000000-0005-0000-0000-000035000000}"/>
    <cellStyle name="Check Cell 3" xfId="142" xr:uid="{00000000-0005-0000-0000-000035000000}"/>
    <cellStyle name="Currency" xfId="98" builtinId="4"/>
    <cellStyle name="Currency 2" xfId="369" xr:uid="{00000000-0005-0000-0000-000077010000}"/>
    <cellStyle name="Explanatory Text" xfId="55" builtinId="53" customBuiltin="1"/>
    <cellStyle name="Explanatory Text 2" xfId="56" xr:uid="{00000000-0005-0000-0000-000037000000}"/>
    <cellStyle name="Explanatory Text 3" xfId="143" xr:uid="{00000000-0005-0000-0000-000037000000}"/>
    <cellStyle name="Good" xfId="57" builtinId="26" customBuiltin="1"/>
    <cellStyle name="Good 2" xfId="58" xr:uid="{00000000-0005-0000-0000-000039000000}"/>
    <cellStyle name="Good 3" xfId="144" xr:uid="{00000000-0005-0000-0000-000039000000}"/>
    <cellStyle name="Heading 1" xfId="59" builtinId="16" customBuiltin="1"/>
    <cellStyle name="Heading 1 2" xfId="60" xr:uid="{00000000-0005-0000-0000-00003B000000}"/>
    <cellStyle name="Heading 1 3" xfId="145" xr:uid="{00000000-0005-0000-0000-00003B000000}"/>
    <cellStyle name="Heading 2" xfId="61" builtinId="17" customBuiltin="1"/>
    <cellStyle name="Heading 2 2" xfId="62" xr:uid="{00000000-0005-0000-0000-00003D000000}"/>
    <cellStyle name="Heading 2 3" xfId="146" xr:uid="{00000000-0005-0000-0000-00003D000000}"/>
    <cellStyle name="Heading 3" xfId="63" builtinId="18" customBuiltin="1"/>
    <cellStyle name="Heading 3 2" xfId="64" xr:uid="{00000000-0005-0000-0000-00003F000000}"/>
    <cellStyle name="Heading 3 3" xfId="147" xr:uid="{00000000-0005-0000-0000-00003F000000}"/>
    <cellStyle name="Heading 4" xfId="65" builtinId="19" customBuiltin="1"/>
    <cellStyle name="Heading 4 2" xfId="66" xr:uid="{00000000-0005-0000-0000-000041000000}"/>
    <cellStyle name="Heading 4 3" xfId="148" xr:uid="{00000000-0005-0000-0000-000041000000}"/>
    <cellStyle name="Input" xfId="67" builtinId="20" customBuiltin="1"/>
    <cellStyle name="Input 2" xfId="68" xr:uid="{00000000-0005-0000-0000-000043000000}"/>
    <cellStyle name="Input 3" xfId="149" xr:uid="{00000000-0005-0000-0000-000043000000}"/>
    <cellStyle name="Linked Cell" xfId="69" builtinId="24" customBuiltin="1"/>
    <cellStyle name="Linked Cell 2" xfId="70" xr:uid="{00000000-0005-0000-0000-000045000000}"/>
    <cellStyle name="Linked Cell 3" xfId="150" xr:uid="{00000000-0005-0000-0000-000045000000}"/>
    <cellStyle name="Neutral" xfId="71" builtinId="28" customBuiltin="1"/>
    <cellStyle name="Neutral 2" xfId="72" xr:uid="{00000000-0005-0000-0000-000047000000}"/>
    <cellStyle name="Neutral 3" xfId="151" xr:uid="{00000000-0005-0000-0000-000047000000}"/>
    <cellStyle name="Normal" xfId="0" builtinId="0"/>
    <cellStyle name="Normal 10" xfId="108" xr:uid="{00000000-0005-0000-0000-000049000000}"/>
    <cellStyle name="Normal 11" xfId="109" xr:uid="{00000000-0005-0000-0000-00004A000000}"/>
    <cellStyle name="Normal 12" xfId="103" xr:uid="{00000000-0005-0000-0000-00004B000000}"/>
    <cellStyle name="Normal 12 2" xfId="378" xr:uid="{00000000-0005-0000-0000-00004B000000}"/>
    <cellStyle name="Normal 12 2 2" xfId="1045" xr:uid="{00000000-0005-0000-0000-00004B000000}"/>
    <cellStyle name="Normal 12 2 2 2" xfId="3459" xr:uid="{8299E718-1F9F-4FD8-B7A2-96EB43D1A3BC}"/>
    <cellStyle name="Normal 12 2 2 3" xfId="6788" xr:uid="{49C7ABB3-794D-4488-B309-781AF31D1474}"/>
    <cellStyle name="Normal 12 2 3" xfId="1710" xr:uid="{513C9CA4-28B7-4987-9686-642E059375D4}"/>
    <cellStyle name="Normal 12 2 3 2" xfId="4124" xr:uid="{46A5760B-3735-4E7C-B44A-28E79AC474D8}"/>
    <cellStyle name="Normal 12 2 3 3" xfId="7453" xr:uid="{48C095B3-A9FB-4E3B-9C43-57E8D450EF56}"/>
    <cellStyle name="Normal 12 2 4" xfId="2375" xr:uid="{0B7B0BD4-E75D-4E67-9DF4-0A85D3B03311}"/>
    <cellStyle name="Normal 12 2 4 2" xfId="4789" xr:uid="{CF0EDA86-D785-4A91-9643-9D3D9925806D}"/>
    <cellStyle name="Normal 12 2 4 3" xfId="8118" xr:uid="{EF0A9899-1134-458E-ABBB-74C1C464A887}"/>
    <cellStyle name="Normal 12 2 5" xfId="5458" xr:uid="{05274BDE-A768-4023-B5AE-F411346B481D}"/>
    <cellStyle name="Normal 12 2 6" xfId="2794" xr:uid="{A6BA8A2C-D3D4-4D97-8055-FCB1AEB9B24C}"/>
    <cellStyle name="Normal 12 2 7" xfId="6123" xr:uid="{6BC6C1CA-8BAA-45EC-965C-0C570D9973D6}"/>
    <cellStyle name="Normal 12 3" xfId="831" xr:uid="{00000000-0005-0000-0000-00004B000000}"/>
    <cellStyle name="Normal 12 3 2" xfId="1496" xr:uid="{CD12410E-A8AD-406C-9828-BF2C16CCE02B}"/>
    <cellStyle name="Normal 12 3 2 2" xfId="3910" xr:uid="{4565BCE5-5C15-4E21-A613-D72531642233}"/>
    <cellStyle name="Normal 12 3 2 3" xfId="6574" xr:uid="{9CCD8294-8482-4FC2-97E1-AE995985A007}"/>
    <cellStyle name="Normal 12 3 3" xfId="2161" xr:uid="{21C8F79D-2D03-4A8E-BD65-6654495D9CE3}"/>
    <cellStyle name="Normal 12 3 3 2" xfId="4575" xr:uid="{39F6E95F-669C-43C0-9D6F-5B0343DFB606}"/>
    <cellStyle name="Normal 12 3 3 3" xfId="7239" xr:uid="{381909CE-E2BE-4B06-B757-F2F6514392B4}"/>
    <cellStyle name="Normal 12 3 4" xfId="5244" xr:uid="{2D01E948-3388-4868-920F-9D1AFDB04A83}"/>
    <cellStyle name="Normal 12 3 4 2" xfId="7904" xr:uid="{DF9C8A04-E677-4C96-984D-DF5EE639C846}"/>
    <cellStyle name="Normal 12 3 5" xfId="3245" xr:uid="{1F91D043-8C22-4F7A-AA24-5F8826D1B3D1}"/>
    <cellStyle name="Normal 12 3 6" xfId="5909" xr:uid="{83BCF970-A729-4335-AC35-E6BEF9134795}"/>
    <cellStyle name="Normal 12 4" xfId="626" xr:uid="{00000000-0005-0000-0000-00004B000000}"/>
    <cellStyle name="Normal 12 4 2" xfId="3040" xr:uid="{A7CB6227-FA39-40EE-9C45-8E617705F8D4}"/>
    <cellStyle name="Normal 12 4 3" xfId="6369" xr:uid="{8A7478EB-3041-46E9-A226-64F99CE607B2}"/>
    <cellStyle name="Normal 12 5" xfId="1291" xr:uid="{F0B3B906-7050-4877-A26B-0724C5B41B5F}"/>
    <cellStyle name="Normal 12 5 2" xfId="3705" xr:uid="{9A167170-F4A9-40E6-8DC6-B46CEA3DB8AD}"/>
    <cellStyle name="Normal 12 5 3" xfId="7034" xr:uid="{B265F861-A7CC-435E-8B84-BE2B94282598}"/>
    <cellStyle name="Normal 12 6" xfId="1956" xr:uid="{8ABE6DA7-0056-41EC-9849-1BEA7E5A9F97}"/>
    <cellStyle name="Normal 12 6 2" xfId="4370" xr:uid="{2E0CC820-22F4-478F-B977-07A141A22F9F}"/>
    <cellStyle name="Normal 12 6 3" xfId="7699" xr:uid="{EFEEB1BB-8F3A-4AE1-9A98-D13430B9A98A}"/>
    <cellStyle name="Normal 12 7" xfId="5039" xr:uid="{04923502-7672-447D-9512-D443B6BE7709}"/>
    <cellStyle name="Normal 12 8" xfId="2580" xr:uid="{D2E75A98-C55D-4B42-99D2-26C563433DBC}"/>
    <cellStyle name="Normal 12 9" xfId="5704" xr:uid="{BFCCA54D-3675-46AE-8BE1-673374EC895B}"/>
    <cellStyle name="Normal 13" xfId="113" xr:uid="{00000000-0005-0000-0000-00004C000000}"/>
    <cellStyle name="Normal 13 2" xfId="383" xr:uid="{00000000-0005-0000-0000-00004C000000}"/>
    <cellStyle name="Normal 13 2 2" xfId="1048" xr:uid="{00000000-0005-0000-0000-00004C000000}"/>
    <cellStyle name="Normal 13 2 2 2" xfId="3462" xr:uid="{5FDA3D1A-2516-46A4-B37D-26FC95FC38C5}"/>
    <cellStyle name="Normal 13 2 2 3" xfId="6791" xr:uid="{7AB4B34E-F6EF-4493-AA12-8AF2F40C6225}"/>
    <cellStyle name="Normal 13 2 3" xfId="1713" xr:uid="{FE978628-9126-48EA-ADA6-8D1D16588954}"/>
    <cellStyle name="Normal 13 2 3 2" xfId="4127" xr:uid="{D09ED230-6454-4299-BAA9-9324BA5C2D54}"/>
    <cellStyle name="Normal 13 2 3 3" xfId="7456" xr:uid="{0D82E1B8-4215-47BA-B029-7D90A892FD09}"/>
    <cellStyle name="Normal 13 2 4" xfId="2378" xr:uid="{4E40DA65-8537-4186-AEC5-D316A55F5BEC}"/>
    <cellStyle name="Normal 13 2 4 2" xfId="4792" xr:uid="{B78BC3CA-7289-4A6C-86BE-EBD51CDF1CC0}"/>
    <cellStyle name="Normal 13 2 4 3" xfId="8121" xr:uid="{1D890408-EAD1-4BFB-B8B4-68B001E4818C}"/>
    <cellStyle name="Normal 13 2 5" xfId="5461" xr:uid="{000AFEE0-F8DE-4124-B253-8B245AFA0121}"/>
    <cellStyle name="Normal 13 2 6" xfId="2797" xr:uid="{3372C66E-EEFE-425C-8699-4566E1CBFD77}"/>
    <cellStyle name="Normal 13 2 7" xfId="6126" xr:uid="{8DA31E68-12B6-4FA1-8D82-601640F9A27D}"/>
    <cellStyle name="Normal 13 3" xfId="834" xr:uid="{00000000-0005-0000-0000-00004C000000}"/>
    <cellStyle name="Normal 13 3 2" xfId="1499" xr:uid="{8C3DA0C8-8D7D-4698-9CF7-021C14A8612D}"/>
    <cellStyle name="Normal 13 3 2 2" xfId="3913" xr:uid="{57AECE06-45F3-4D2F-8639-DE65AEC6F89F}"/>
    <cellStyle name="Normal 13 3 2 3" xfId="6577" xr:uid="{5728DD75-A1BB-4D75-8497-0FFC6C5DB317}"/>
    <cellStyle name="Normal 13 3 3" xfId="2164" xr:uid="{A682B65F-7ECF-4ECB-B7B7-F30C3F887961}"/>
    <cellStyle name="Normal 13 3 3 2" xfId="4578" xr:uid="{7B157193-E9E4-4BCC-919C-1D25EEB36B57}"/>
    <cellStyle name="Normal 13 3 3 3" xfId="7242" xr:uid="{7C6B8C17-5B9E-47E0-84EC-57BE6D1C057D}"/>
    <cellStyle name="Normal 13 3 4" xfId="5247" xr:uid="{973846AD-DBB4-4E7A-BBA0-095E1C8B8006}"/>
    <cellStyle name="Normal 13 3 4 2" xfId="7907" xr:uid="{BD708A97-0D68-4373-9692-42F650586557}"/>
    <cellStyle name="Normal 13 3 5" xfId="3248" xr:uid="{11E7D509-AF3C-486C-B5BF-F0D95C19AC67}"/>
    <cellStyle name="Normal 13 3 6" xfId="5912" xr:uid="{5161CC6E-0A90-44AC-A4AA-9035498FA2B1}"/>
    <cellStyle name="Normal 13 4" xfId="629" xr:uid="{00000000-0005-0000-0000-00004C000000}"/>
    <cellStyle name="Normal 13 4 2" xfId="3043" xr:uid="{89E91C33-87FC-4E22-9790-94FE7C91E1D9}"/>
    <cellStyle name="Normal 13 4 3" xfId="6372" xr:uid="{2F16C5DF-0B67-4C0D-960B-50D976CDC20A}"/>
    <cellStyle name="Normal 13 5" xfId="1294" xr:uid="{C8A5FAF1-93D6-4D02-822C-6DC34C444212}"/>
    <cellStyle name="Normal 13 5 2" xfId="3708" xr:uid="{6132B992-861C-4247-8D58-91C80C845893}"/>
    <cellStyle name="Normal 13 5 3" xfId="7037" xr:uid="{27756694-7D24-466E-ADF7-D6E564DBEFA0}"/>
    <cellStyle name="Normal 13 6" xfId="1959" xr:uid="{967C32F8-4AFC-4FDE-8F59-9A0551D5E51B}"/>
    <cellStyle name="Normal 13 6 2" xfId="4373" xr:uid="{F0802780-EB3F-401C-A1ED-04A6609A7E2E}"/>
    <cellStyle name="Normal 13 6 3" xfId="7702" xr:uid="{9E390C12-2AEA-4208-B606-06CF66E07DE6}"/>
    <cellStyle name="Normal 13 7" xfId="5042" xr:uid="{59559231-03AF-445E-A49E-800F8E4BF7BE}"/>
    <cellStyle name="Normal 13 8" xfId="2583" xr:uid="{426C0D90-677E-4422-855E-A556B427A708}"/>
    <cellStyle name="Normal 13 9" xfId="5707" xr:uid="{AA06ADE0-B353-4F74-9D5B-EBAA31A07451}"/>
    <cellStyle name="Normal 14" xfId="166" xr:uid="{00000000-0005-0000-0000-0000A0000000}"/>
    <cellStyle name="Normal 15" xfId="160" xr:uid="{00000000-0005-0000-0000-0000A1000000}"/>
    <cellStyle name="Normal 16" xfId="161" xr:uid="{00000000-0005-0000-0000-0000A2000000}"/>
    <cellStyle name="Normal 17" xfId="167" xr:uid="{00000000-0005-0000-0000-0000A3000000}"/>
    <cellStyle name="Normal 18" xfId="168" xr:uid="{00000000-0005-0000-0000-0000A4000000}"/>
    <cellStyle name="Normal 19" xfId="177" xr:uid="{00000000-0005-0000-0000-0000AD000000}"/>
    <cellStyle name="Normal 2" xfId="73" xr:uid="{00000000-0005-0000-0000-000049000000}"/>
    <cellStyle name="Normal 2 2" xfId="74" xr:uid="{00000000-0005-0000-0000-00004A000000}"/>
    <cellStyle name="Normal 20" xfId="187" xr:uid="{00000000-0005-0000-0000-0000B6000000}"/>
    <cellStyle name="Normal 21" xfId="178"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10" xr:uid="{00000000-0005-0000-0000-000055000000}"/>
    <cellStyle name="Normal 5 5" xfId="4986" xr:uid="{1A4E5E94-F5E8-43AA-A3DB-E1A37ADB5D5A}"/>
    <cellStyle name="Normal 6" xfId="78" xr:uid="{00000000-0005-0000-0000-000051000000}"/>
    <cellStyle name="Normal 6 2" xfId="93" xr:uid="{00000000-0005-0000-0000-000052000000}"/>
    <cellStyle name="Normal 6 3" xfId="92" xr:uid="{00000000-0005-0000-0000-000053000000}"/>
    <cellStyle name="Normal 6 4" xfId="111" xr:uid="{00000000-0005-0000-0000-000059000000}"/>
    <cellStyle name="Normal 6 5" xfId="4987" xr:uid="{2CDB79C4-3517-4B44-A7ED-75AAADE4058A}"/>
    <cellStyle name="Normal 7" xfId="96" xr:uid="{00000000-0005-0000-0000-000054000000}"/>
    <cellStyle name="Normal 7 10" xfId="255" xr:uid="{00000000-0005-0000-0000-000054000000}"/>
    <cellStyle name="Normal 7 10 2" xfId="474" xr:uid="{00000000-0005-0000-0000-000054000000}"/>
    <cellStyle name="Normal 7 10 2 2" xfId="1139" xr:uid="{00000000-0005-0000-0000-000054000000}"/>
    <cellStyle name="Normal 7 10 2 2 2" xfId="3553" xr:uid="{2D195BCC-4674-491A-BC22-A2318F35C7E5}"/>
    <cellStyle name="Normal 7 10 2 2 3" xfId="6882" xr:uid="{4164AF2E-B895-41E4-B08F-1B4C137954C3}"/>
    <cellStyle name="Normal 7 10 2 3" xfId="1804" xr:uid="{2258E015-7EF4-4ADB-B953-BF23B296926A}"/>
    <cellStyle name="Normal 7 10 2 3 2" xfId="4218" xr:uid="{C278CFEF-48C2-435D-9F26-5AA46E3E2D84}"/>
    <cellStyle name="Normal 7 10 2 3 3" xfId="7547" xr:uid="{81F01C1E-6751-40E5-ABC7-7F0CE095EC32}"/>
    <cellStyle name="Normal 7 10 2 4" xfId="2469" xr:uid="{E7654E11-D089-4EF7-A21A-C65FD67F2239}"/>
    <cellStyle name="Normal 7 10 2 4 2" xfId="4883" xr:uid="{11E76BB7-70FF-4C6D-8421-B2675CF162F4}"/>
    <cellStyle name="Normal 7 10 2 4 3" xfId="8212" xr:uid="{675FE070-69ED-47EC-89AB-7E91A839C1B3}"/>
    <cellStyle name="Normal 7 10 2 5" xfId="5552" xr:uid="{F53B1DF2-BA7E-4783-B822-2481596992F6}"/>
    <cellStyle name="Normal 7 10 2 6" xfId="2888" xr:uid="{ED8AAD9C-D28D-4795-B2C1-7DFE9FF24D69}"/>
    <cellStyle name="Normal 7 10 2 7" xfId="6217" xr:uid="{58808BD0-BB2E-49AA-A3DA-87A3BCAB2CA1}"/>
    <cellStyle name="Normal 7 10 3" xfId="925" xr:uid="{00000000-0005-0000-0000-000054000000}"/>
    <cellStyle name="Normal 7 10 3 2" xfId="1590" xr:uid="{9E2C94A7-595A-4FBD-9264-ED33B708B10F}"/>
    <cellStyle name="Normal 7 10 3 2 2" xfId="4004" xr:uid="{CB2F0BCA-7425-4751-8B27-8605A45750C5}"/>
    <cellStyle name="Normal 7 10 3 2 3" xfId="6668" xr:uid="{0A2A456E-72A2-4B4F-ABED-3CC6572FC545}"/>
    <cellStyle name="Normal 7 10 3 3" xfId="2255" xr:uid="{F93A1CEE-EDD2-4E67-99FF-804AECDEF14F}"/>
    <cellStyle name="Normal 7 10 3 3 2" xfId="4669" xr:uid="{AD9E0767-3291-4AAC-9E27-8981D30C019B}"/>
    <cellStyle name="Normal 7 10 3 3 3" xfId="7333" xr:uid="{74877619-55C3-4FF2-BEF4-F9C32FE44B0A}"/>
    <cellStyle name="Normal 7 10 3 4" xfId="5338" xr:uid="{9F60235B-D426-4083-A9DF-56465E58F2E5}"/>
    <cellStyle name="Normal 7 10 3 4 2" xfId="7998" xr:uid="{74FB43D3-2002-4173-84E8-A682C2BFCA39}"/>
    <cellStyle name="Normal 7 10 3 5" xfId="3339" xr:uid="{C7E6BD2C-369F-410B-99A8-50820173DAC8}"/>
    <cellStyle name="Normal 7 10 3 6" xfId="6003" xr:uid="{BB1B9E4A-F9F6-46D4-B20B-00A3487F4CA1}"/>
    <cellStyle name="Normal 7 10 4" xfId="720" xr:uid="{00000000-0005-0000-0000-000054000000}"/>
    <cellStyle name="Normal 7 10 4 2" xfId="3134" xr:uid="{C92E0CAD-0F69-42A2-A077-B99B270AC902}"/>
    <cellStyle name="Normal 7 10 4 3" xfId="6463" xr:uid="{31A8DABD-F2F8-47E5-A356-66B504EA7391}"/>
    <cellStyle name="Normal 7 10 5" xfId="1385" xr:uid="{EB43D34E-4E37-4BDE-8589-DE9F7D5727E2}"/>
    <cellStyle name="Normal 7 10 5 2" xfId="3799" xr:uid="{ECC4D580-6C1A-4B89-986A-F229BEAC424F}"/>
    <cellStyle name="Normal 7 10 5 3" xfId="7128" xr:uid="{95B22B96-010B-47D1-84C5-0CF6D4494AEF}"/>
    <cellStyle name="Normal 7 10 6" xfId="2050" xr:uid="{E5BC5414-FE6B-411F-B3F8-55353DB41AB6}"/>
    <cellStyle name="Normal 7 10 6 2" xfId="4464" xr:uid="{D472E31F-49B5-4004-8353-917AD4F289C8}"/>
    <cellStyle name="Normal 7 10 6 3" xfId="7793" xr:uid="{8FC34291-E5FC-475D-AF70-9D97A8FAEBDD}"/>
    <cellStyle name="Normal 7 10 7" xfId="5133" xr:uid="{89F83963-7E89-4850-BC82-4D150CE315E9}"/>
    <cellStyle name="Normal 7 10 8" xfId="2674" xr:uid="{A4902755-4553-40E8-81C2-F8CF058D021D}"/>
    <cellStyle name="Normal 7 10 9" xfId="5798" xr:uid="{B30491DA-784E-49FC-9DF1-EC3E26AF4E3A}"/>
    <cellStyle name="Normal 7 11" xfId="289" xr:uid="{00000000-0005-0000-0000-000054000000}"/>
    <cellStyle name="Normal 7 11 2" xfId="506" xr:uid="{00000000-0005-0000-0000-000054000000}"/>
    <cellStyle name="Normal 7 11 2 2" xfId="1171" xr:uid="{00000000-0005-0000-0000-000054000000}"/>
    <cellStyle name="Normal 7 11 2 2 2" xfId="3585" xr:uid="{E6FDCE63-4599-43B6-808C-58D728FA71DE}"/>
    <cellStyle name="Normal 7 11 2 2 3" xfId="6914" xr:uid="{E0A59749-23B5-408F-8FC8-AB6F7562F156}"/>
    <cellStyle name="Normal 7 11 2 3" xfId="1836" xr:uid="{9F73E8D4-127B-45A2-8861-EBCB88AE5A35}"/>
    <cellStyle name="Normal 7 11 2 3 2" xfId="4250" xr:uid="{717ED9B3-980D-461F-AE03-4866B84B3D8B}"/>
    <cellStyle name="Normal 7 11 2 3 3" xfId="7579" xr:uid="{152C9EAD-7B47-4FB6-B511-7FB57B5350AF}"/>
    <cellStyle name="Normal 7 11 2 4" xfId="2501" xr:uid="{B7FB03E1-67A1-471B-BA02-64715627EAE8}"/>
    <cellStyle name="Normal 7 11 2 4 2" xfId="4915" xr:uid="{C7545E9B-3549-4AC1-9444-1DCB2CE67E7F}"/>
    <cellStyle name="Normal 7 11 2 4 3" xfId="8244" xr:uid="{206A0643-4254-4B06-BB91-F159CC9BCDB6}"/>
    <cellStyle name="Normal 7 11 2 5" xfId="5584" xr:uid="{62275C85-5352-4AB6-B951-CA3417AD6874}"/>
    <cellStyle name="Normal 7 11 2 6" xfId="2920" xr:uid="{2232A6C3-C3F3-442D-9B09-46030F6E5242}"/>
    <cellStyle name="Normal 7 11 2 7" xfId="6249" xr:uid="{CBE40810-02BF-444F-945B-1D9F976CF0E9}"/>
    <cellStyle name="Normal 7 11 3" xfId="957" xr:uid="{00000000-0005-0000-0000-000054000000}"/>
    <cellStyle name="Normal 7 11 3 2" xfId="1622" xr:uid="{52CA6BE2-966F-49CD-AE90-00857960C5A3}"/>
    <cellStyle name="Normal 7 11 3 2 2" xfId="4036" xr:uid="{10C1FA04-88D3-4857-B1F5-3CF51A3485F6}"/>
    <cellStyle name="Normal 7 11 3 2 3" xfId="6700" xr:uid="{A0485639-FEE6-481C-BAB9-9936056EC50A}"/>
    <cellStyle name="Normal 7 11 3 3" xfId="2287" xr:uid="{38B206F3-FE55-467D-B902-A2F49C4B4593}"/>
    <cellStyle name="Normal 7 11 3 3 2" xfId="4701" xr:uid="{7490EB5E-C2E0-4CD2-A969-687239AF9BD4}"/>
    <cellStyle name="Normal 7 11 3 3 3" xfId="7365" xr:uid="{62F92D3F-5BA2-460A-AB2C-3930DB0C2F48}"/>
    <cellStyle name="Normal 7 11 3 4" xfId="5370" xr:uid="{2D5F2E05-8785-4705-AA4A-18D165C91A85}"/>
    <cellStyle name="Normal 7 11 3 4 2" xfId="8030" xr:uid="{C5EB4CD8-F4E8-4865-A242-E64BCD9DA0BA}"/>
    <cellStyle name="Normal 7 11 3 5" xfId="3371" xr:uid="{9F7BF8EE-1318-4077-A5BD-9E35609BE606}"/>
    <cellStyle name="Normal 7 11 3 6" xfId="6035" xr:uid="{7DA61B84-0AA6-4C9E-BCD3-B05F5CA240F6}"/>
    <cellStyle name="Normal 7 11 4" xfId="752" xr:uid="{00000000-0005-0000-0000-000054000000}"/>
    <cellStyle name="Normal 7 11 4 2" xfId="3166" xr:uid="{2EA3523B-351B-44A6-BFCA-85D05A46C1F0}"/>
    <cellStyle name="Normal 7 11 4 3" xfId="6495" xr:uid="{7A1F6C01-AEE2-492B-8B72-08E5399AA254}"/>
    <cellStyle name="Normal 7 11 5" xfId="1417" xr:uid="{1CC900AF-973B-4E54-9391-2DAFD8D8F660}"/>
    <cellStyle name="Normal 7 11 5 2" xfId="3831" xr:uid="{F92C5E94-DCDD-4DCD-B254-A84B2088EF4B}"/>
    <cellStyle name="Normal 7 11 5 3" xfId="7160" xr:uid="{2860E417-566B-42F8-B7CA-0EAC7691C4B1}"/>
    <cellStyle name="Normal 7 11 6" xfId="2082" xr:uid="{5B835510-4554-402C-98A8-DD14440CF0EB}"/>
    <cellStyle name="Normal 7 11 6 2" xfId="4496" xr:uid="{A48D6C94-4565-4AE2-9007-B18A9D51F522}"/>
    <cellStyle name="Normal 7 11 6 3" xfId="7825" xr:uid="{6C1D9CB7-38DA-4A66-B0BC-1EFF8B6E7BFC}"/>
    <cellStyle name="Normal 7 11 7" xfId="5165" xr:uid="{75503344-414E-4682-9261-CDE2A06AF160}"/>
    <cellStyle name="Normal 7 11 8" xfId="2706" xr:uid="{27FD6831-22EA-4059-94C6-BE3234FD23B4}"/>
    <cellStyle name="Normal 7 11 9" xfId="5830" xr:uid="{606295F0-0B27-479A-AF0F-B1B76D07BCA5}"/>
    <cellStyle name="Normal 7 12" xfId="372" xr:uid="{00000000-0005-0000-0000-000054000000}"/>
    <cellStyle name="Normal 7 12 2" xfId="1039" xr:uid="{00000000-0005-0000-0000-000054000000}"/>
    <cellStyle name="Normal 7 12 2 2" xfId="1704" xr:uid="{77545596-56EF-4DDE-B428-B4C287CEBAF4}"/>
    <cellStyle name="Normal 7 12 2 2 2" xfId="4118" xr:uid="{9F1400EA-EFFD-47BB-A910-CC31BE80EB84}"/>
    <cellStyle name="Normal 7 12 2 2 3" xfId="6782" xr:uid="{CBC02C45-2D52-4808-880D-0361E8B84E64}"/>
    <cellStyle name="Normal 7 12 2 3" xfId="2369" xr:uid="{6FE844FA-BE05-4E4F-BA24-8975A06ABE85}"/>
    <cellStyle name="Normal 7 12 2 3 2" xfId="4783" xr:uid="{DDCB3137-E581-4896-967C-AD544E2F03DF}"/>
    <cellStyle name="Normal 7 12 2 3 3" xfId="7447" xr:uid="{2F003175-5A3D-46A8-AA22-8C12A8656D58}"/>
    <cellStyle name="Normal 7 12 2 4" xfId="5452" xr:uid="{8E4108AC-E862-4659-A757-551E1CAC4433}"/>
    <cellStyle name="Normal 7 12 2 4 2" xfId="8112" xr:uid="{3D709FAD-8D06-4DFB-B8DA-E90F1469D19C}"/>
    <cellStyle name="Normal 7 12 2 5" xfId="3453" xr:uid="{AC6D5E5F-9BB4-4271-9A7B-F525D7FD8FF5}"/>
    <cellStyle name="Normal 7 12 2 6" xfId="6117" xr:uid="{9E649244-8246-458B-B958-1D727F8FB1C5}"/>
    <cellStyle name="Normal 7 12 3" xfId="620" xr:uid="{00000000-0005-0000-0000-000054000000}"/>
    <cellStyle name="Normal 7 12 3 2" xfId="3034" xr:uid="{6FA21CEB-C663-465C-B004-66BE0C235551}"/>
    <cellStyle name="Normal 7 12 3 3" xfId="6363" xr:uid="{2D0040B9-3ABC-4F2C-B9E9-97EB34CFD9F4}"/>
    <cellStyle name="Normal 7 12 4" xfId="1285" xr:uid="{1BAF3CBF-9981-4721-94BC-2E6B902E103B}"/>
    <cellStyle name="Normal 7 12 4 2" xfId="3699" xr:uid="{57635FE0-B9D4-471F-9AED-3EF2E3578A59}"/>
    <cellStyle name="Normal 7 12 4 3" xfId="7028" xr:uid="{7AE5E74A-B2FA-4CE6-A01C-5692A24892E6}"/>
    <cellStyle name="Normal 7 12 5" xfId="1950" xr:uid="{2DCA21F6-2B9D-4E58-A420-00D37A0172AA}"/>
    <cellStyle name="Normal 7 12 5 2" xfId="4364" xr:uid="{03FA7E6E-2222-4B5F-85E0-72DF64307528}"/>
    <cellStyle name="Normal 7 12 5 3" xfId="7693" xr:uid="{6A94DCB1-E255-436A-92EE-28EBF597F594}"/>
    <cellStyle name="Normal 7 12 6" xfId="5033" xr:uid="{05C1A904-DFF1-43D9-8C60-41BA9DE95AEB}"/>
    <cellStyle name="Normal 7 12 7" xfId="2788" xr:uid="{1D032103-6F8A-402D-AD7D-25FB0CDE22B3}"/>
    <cellStyle name="Normal 7 12 8" xfId="5698" xr:uid="{F9F2BCD0-D5E5-46D1-A34A-8685702456DF}"/>
    <cellStyle name="Normal 7 13" xfId="547" xr:uid="{00000000-0005-0000-0000-000054000000}"/>
    <cellStyle name="Normal 7 13 2" xfId="1212" xr:uid="{00000000-0005-0000-0000-000054000000}"/>
    <cellStyle name="Normal 7 13 2 2" xfId="1877" xr:uid="{F8F1BC24-D793-484C-86E2-99CEDD1EFC95}"/>
    <cellStyle name="Normal 7 13 2 2 2" xfId="4291" xr:uid="{F5FA2754-BDB4-41FC-943D-E27FA6F8D414}"/>
    <cellStyle name="Normal 7 13 2 2 3" xfId="6955" xr:uid="{40B5AE1E-4FB9-469E-A1E2-E374E766BA45}"/>
    <cellStyle name="Normal 7 13 2 3" xfId="2542" xr:uid="{2165AB53-5059-4CDA-90FA-40360017829D}"/>
    <cellStyle name="Normal 7 13 2 3 2" xfId="4956" xr:uid="{A43C9B01-09B7-4BFA-82E5-CF874706E199}"/>
    <cellStyle name="Normal 7 13 2 3 3" xfId="7620" xr:uid="{6DC579B2-6DAC-4827-82F5-9EA2A39FE12B}"/>
    <cellStyle name="Normal 7 13 2 4" xfId="5625" xr:uid="{192C581C-B4FC-4250-8B82-9C014DAA1D53}"/>
    <cellStyle name="Normal 7 13 2 4 2" xfId="8285" xr:uid="{998D9A0E-A19E-4136-90E5-58A7291D90B6}"/>
    <cellStyle name="Normal 7 13 2 5" xfId="3626" xr:uid="{5957F101-4BD1-4CA3-B576-E3F4CA4F4355}"/>
    <cellStyle name="Normal 7 13 2 6" xfId="6290" xr:uid="{455B169B-67DE-489D-8734-D9EE1056BDA3}"/>
    <cellStyle name="Normal 7 13 3" xfId="793" xr:uid="{00000000-0005-0000-0000-000054000000}"/>
    <cellStyle name="Normal 7 13 3 2" xfId="3207" xr:uid="{166292EC-8904-4035-950A-B79E7DD19FD6}"/>
    <cellStyle name="Normal 7 13 3 3" xfId="6536" xr:uid="{20BC2BAA-4760-43F6-B490-051D9146F785}"/>
    <cellStyle name="Normal 7 13 4" xfId="1458" xr:uid="{8C57194E-90E1-4329-A8E0-8680BF2B4548}"/>
    <cellStyle name="Normal 7 13 4 2" xfId="3872" xr:uid="{D0375E0D-EC1B-49EC-BE2D-99EAB3F816AF}"/>
    <cellStyle name="Normal 7 13 4 3" xfId="7201" xr:uid="{02D808B3-CEDC-4347-B6BB-2E1ADF358FF1}"/>
    <cellStyle name="Normal 7 13 5" xfId="2123" xr:uid="{69F7AE4E-A391-414D-AA81-A4A077871C47}"/>
    <cellStyle name="Normal 7 13 5 2" xfId="4537" xr:uid="{BA0287E5-3FD7-40CC-94CA-E708B381B12F}"/>
    <cellStyle name="Normal 7 13 5 3" xfId="7866" xr:uid="{E438CE43-1834-44CC-93F6-522FFFDE8D98}"/>
    <cellStyle name="Normal 7 13 6" xfId="5206" xr:uid="{56E95E82-548C-4DB5-8147-32B65F5DD08A}"/>
    <cellStyle name="Normal 7 13 7" xfId="2961" xr:uid="{895141A5-5166-4475-9EDE-CC59E5643FAC}"/>
    <cellStyle name="Normal 7 13 8" xfId="5871" xr:uid="{522E7CE8-D16A-4ACF-A71B-8D753C6D4592}"/>
    <cellStyle name="Normal 7 14" xfId="330" xr:uid="{00000000-0005-0000-0000-000054000000}"/>
    <cellStyle name="Normal 7 14 2" xfId="998" xr:uid="{00000000-0005-0000-0000-000054000000}"/>
    <cellStyle name="Normal 7 14 2 2" xfId="3412" xr:uid="{48FEA28F-426A-4C68-99DC-6FF58674178B}"/>
    <cellStyle name="Normal 7 14 2 3" xfId="6741" xr:uid="{7EF167D9-7C64-4CCD-B6C4-696BF150FFC3}"/>
    <cellStyle name="Normal 7 14 3" xfId="1663" xr:uid="{CB677E3C-2A47-4FE6-AB44-57F7233F6F4D}"/>
    <cellStyle name="Normal 7 14 3 2" xfId="4077" xr:uid="{0E14652B-B4FC-41CB-ADE0-AC0FBFC075AC}"/>
    <cellStyle name="Normal 7 14 3 3" xfId="7406" xr:uid="{2CC3F398-CF5C-444E-8A92-7861EAD98281}"/>
    <cellStyle name="Normal 7 14 4" xfId="2328" xr:uid="{3C9830D2-6241-4505-B15C-367DC291419C}"/>
    <cellStyle name="Normal 7 14 4 2" xfId="4742" xr:uid="{4A49F227-C066-480E-9480-24913023F892}"/>
    <cellStyle name="Normal 7 14 4 3" xfId="8071" xr:uid="{A884B453-5671-4152-A338-3ED35CD28A6B}"/>
    <cellStyle name="Normal 7 14 5" xfId="5411" xr:uid="{E9448420-4F0F-41B3-B8C5-4861DAC216F8}"/>
    <cellStyle name="Normal 7 14 6" xfId="2747" xr:uid="{FF208261-0CEA-4D0D-BEFA-7AC9A3269814}"/>
    <cellStyle name="Normal 7 14 7" xfId="6076" xr:uid="{5190BFF5-E51D-4469-9A2B-DCC5E6268789}"/>
    <cellStyle name="Normal 7 15" xfId="825" xr:uid="{00000000-0005-0000-0000-000054000000}"/>
    <cellStyle name="Normal 7 15 2" xfId="1490" xr:uid="{898035B4-ACCB-48CA-B384-29CC855CD483}"/>
    <cellStyle name="Normal 7 15 2 2" xfId="3904" xr:uid="{E1C383C6-3AFB-4438-8286-2BBF3843141E}"/>
    <cellStyle name="Normal 7 15 2 3" xfId="6568" xr:uid="{FA30BE03-6BEE-4912-AADC-D4D5496B64F6}"/>
    <cellStyle name="Normal 7 15 3" xfId="2155" xr:uid="{A61122E8-0F0B-4BE3-8FE7-C2DA516CFB24}"/>
    <cellStyle name="Normal 7 15 3 2" xfId="4569" xr:uid="{D7FBE9BB-C602-4C63-97F4-C915718D3261}"/>
    <cellStyle name="Normal 7 15 3 3" xfId="7233" xr:uid="{1028DC0E-2A38-40CF-B9DA-3A513F67E7B8}"/>
    <cellStyle name="Normal 7 15 4" xfId="5238" xr:uid="{2B416C8C-CAE6-41C7-842C-A9B629E587F7}"/>
    <cellStyle name="Normal 7 15 4 2" xfId="7898" xr:uid="{E203ABBE-E96E-4617-BEF7-AFCFF4E086B7}"/>
    <cellStyle name="Normal 7 15 5" xfId="3239" xr:uid="{8EE0C22E-935B-478A-A117-CDC7184A20F8}"/>
    <cellStyle name="Normal 7 15 6" xfId="5903" xr:uid="{82DB51D6-9117-4057-BCCA-A7943A42311D}"/>
    <cellStyle name="Normal 7 16" xfId="579" xr:uid="{00000000-0005-0000-0000-000054000000}"/>
    <cellStyle name="Normal 7 16 2" xfId="2993" xr:uid="{86D321C0-F3B6-4CA4-9F80-B8FDD242651C}"/>
    <cellStyle name="Normal 7 16 3" xfId="6322" xr:uid="{A0ABCCBF-328A-4724-B441-AA5A7A5BA8EA}"/>
    <cellStyle name="Normal 7 17" xfId="1244" xr:uid="{651D7674-4147-4712-BB7A-F0F8C29BFA41}"/>
    <cellStyle name="Normal 7 17 2" xfId="3658" xr:uid="{493BD1E0-4606-4672-AC03-CF56631B6E36}"/>
    <cellStyle name="Normal 7 17 3" xfId="6987" xr:uid="{87901A97-5676-4A0A-BB4D-2AAAAF15E6E3}"/>
    <cellStyle name="Normal 7 18" xfId="1909" xr:uid="{69BCD33D-C81A-451E-8D68-0AF539237E0F}"/>
    <cellStyle name="Normal 7 18 2" xfId="4323" xr:uid="{0D93BB07-A8B2-4713-9FAE-8772E0F711EC}"/>
    <cellStyle name="Normal 7 18 3" xfId="7652" xr:uid="{C91AE3BC-6491-4900-B91F-447664864CD9}"/>
    <cellStyle name="Normal 7 19" xfId="4990" xr:uid="{3AC3B746-6D03-4410-ABF0-E854A10E294E}"/>
    <cellStyle name="Normal 7 2" xfId="159" xr:uid="{00000000-0005-0000-0000-00005B000000}"/>
    <cellStyle name="Normal 7 2 10" xfId="387" xr:uid="{00000000-0005-0000-0000-00005B000000}"/>
    <cellStyle name="Normal 7 2 10 2" xfId="1052" xr:uid="{00000000-0005-0000-0000-00005B000000}"/>
    <cellStyle name="Normal 7 2 10 2 2" xfId="1717" xr:uid="{591A1D83-54CE-4BAE-921F-50A2F1A4915B}"/>
    <cellStyle name="Normal 7 2 10 2 2 2" xfId="4131" xr:uid="{639F9593-AF48-4CBD-BF9F-789A172D168C}"/>
    <cellStyle name="Normal 7 2 10 2 2 3" xfId="6795" xr:uid="{44AF58DF-3D03-48B6-84D7-342935A2ABB1}"/>
    <cellStyle name="Normal 7 2 10 2 3" xfId="2382" xr:uid="{33813392-D122-4CB9-BB07-8DA68ECCDDCD}"/>
    <cellStyle name="Normal 7 2 10 2 3 2" xfId="4796" xr:uid="{F7536683-6FFA-4A2E-8B9F-F093B0C925CA}"/>
    <cellStyle name="Normal 7 2 10 2 3 3" xfId="7460" xr:uid="{6EC9059D-8978-4BB6-9282-316E3C34343F}"/>
    <cellStyle name="Normal 7 2 10 2 4" xfId="5465" xr:uid="{00FE4AC6-0E2B-4ED9-BE7C-9CB9F6D173E1}"/>
    <cellStyle name="Normal 7 2 10 2 4 2" xfId="8125" xr:uid="{491649BA-AACF-4C35-8D77-55117FB2E026}"/>
    <cellStyle name="Normal 7 2 10 2 5" xfId="3466" xr:uid="{D068BB4E-F14A-42E9-94B0-205600FBED72}"/>
    <cellStyle name="Normal 7 2 10 2 6" xfId="6130" xr:uid="{DF42D317-8A32-4B30-BCF7-FCDBAFBDD2ED}"/>
    <cellStyle name="Normal 7 2 10 3" xfId="633" xr:uid="{00000000-0005-0000-0000-00005B000000}"/>
    <cellStyle name="Normal 7 2 10 3 2" xfId="3047" xr:uid="{F83F6219-573E-42ED-809C-7BBFCC96458C}"/>
    <cellStyle name="Normal 7 2 10 3 3" xfId="6376" xr:uid="{699E1507-FA2E-4447-BD4C-8016E9ED9FF1}"/>
    <cellStyle name="Normal 7 2 10 4" xfId="1298" xr:uid="{EA90A811-C3C5-46AE-BB72-1A08B85B280D}"/>
    <cellStyle name="Normal 7 2 10 4 2" xfId="3712" xr:uid="{0EF497DF-72B9-4C26-8B48-5D43B05B1B42}"/>
    <cellStyle name="Normal 7 2 10 4 3" xfId="7041" xr:uid="{AE2359CE-4B5A-4DEE-8F0F-13E8C1C01A8D}"/>
    <cellStyle name="Normal 7 2 10 5" xfId="1963" xr:uid="{7CEC3F81-6D61-4F0F-9056-12FC32135900}"/>
    <cellStyle name="Normal 7 2 10 5 2" xfId="4377" xr:uid="{BCE4A518-9139-4619-A5C9-683784AB3B7F}"/>
    <cellStyle name="Normal 7 2 10 5 3" xfId="7706" xr:uid="{7B3EDBA5-428D-449E-8763-771DDE93DA66}"/>
    <cellStyle name="Normal 7 2 10 6" xfId="5046" xr:uid="{E5D74AD6-9ACB-4F69-912D-B9C7A3AEE752}"/>
    <cellStyle name="Normal 7 2 10 7" xfId="2801" xr:uid="{755FB98A-DE8F-4493-971F-C273251E7563}"/>
    <cellStyle name="Normal 7 2 10 8" xfId="5711" xr:uid="{78E2147B-4A48-4158-A863-FB8B91938747}"/>
    <cellStyle name="Normal 7 2 11" xfId="551" xr:uid="{00000000-0005-0000-0000-000054000000}"/>
    <cellStyle name="Normal 7 2 11 2" xfId="1216" xr:uid="{00000000-0005-0000-0000-000054000000}"/>
    <cellStyle name="Normal 7 2 11 2 2" xfId="1881" xr:uid="{DD50DDAD-6349-42E7-A462-5D8441FC88E0}"/>
    <cellStyle name="Normal 7 2 11 2 2 2" xfId="4295" xr:uid="{E2E064AD-0B7A-499E-B969-27334812EA27}"/>
    <cellStyle name="Normal 7 2 11 2 2 3" xfId="6959" xr:uid="{B9C2C6CA-F696-408A-9125-8999173F567F}"/>
    <cellStyle name="Normal 7 2 11 2 3" xfId="2546" xr:uid="{0ADF1EE7-E94E-4F71-9654-9A34B41FB039}"/>
    <cellStyle name="Normal 7 2 11 2 3 2" xfId="4960" xr:uid="{2585D816-702C-417C-8088-F0C6D1B29B03}"/>
    <cellStyle name="Normal 7 2 11 2 3 3" xfId="7624" xr:uid="{99DCDF52-3DC0-4290-8618-2EC2FCB16044}"/>
    <cellStyle name="Normal 7 2 11 2 4" xfId="5629" xr:uid="{25AC43BE-1ED3-40D1-A9D9-4B3F1BCC77BD}"/>
    <cellStyle name="Normal 7 2 11 2 4 2" xfId="8289" xr:uid="{B4634B38-3A83-4F81-8CA4-BF4B4F37B3EC}"/>
    <cellStyle name="Normal 7 2 11 2 5" xfId="3630" xr:uid="{216F3ED3-3593-4DE7-9596-20A20D5AB166}"/>
    <cellStyle name="Normal 7 2 11 2 6" xfId="6294" xr:uid="{8E7D48A4-BA09-45F9-929C-50B30E1898B5}"/>
    <cellStyle name="Normal 7 2 11 3" xfId="797" xr:uid="{00000000-0005-0000-0000-000054000000}"/>
    <cellStyle name="Normal 7 2 11 3 2" xfId="3211" xr:uid="{1E10355F-B9D4-4953-8D54-89C2DC6896B8}"/>
    <cellStyle name="Normal 7 2 11 3 3" xfId="6540" xr:uid="{5B463D28-CCC9-43C6-967C-560CD550D3B6}"/>
    <cellStyle name="Normal 7 2 11 4" xfId="1462" xr:uid="{96457694-3493-4186-A72C-546AFAD5ABA6}"/>
    <cellStyle name="Normal 7 2 11 4 2" xfId="3876" xr:uid="{2A0D3F1F-317F-48BF-8ABF-4045D59CA8CF}"/>
    <cellStyle name="Normal 7 2 11 4 3" xfId="7205" xr:uid="{E6FCC7EA-FC77-4BDE-8E94-28E5BAC10450}"/>
    <cellStyle name="Normal 7 2 11 5" xfId="2127" xr:uid="{85699E0F-A1A6-459E-BDA5-9D870337966D}"/>
    <cellStyle name="Normal 7 2 11 5 2" xfId="4541" xr:uid="{F5CE12C8-7B04-4220-AAD7-F809D0EC5363}"/>
    <cellStyle name="Normal 7 2 11 5 3" xfId="7870" xr:uid="{434D5789-8662-4EC2-8121-9CAF6931C1CF}"/>
    <cellStyle name="Normal 7 2 11 6" xfId="5210" xr:uid="{F8D397FA-6E48-45C9-BCEF-52D1664A44B3}"/>
    <cellStyle name="Normal 7 2 11 7" xfId="2965" xr:uid="{A912575A-616E-4C15-9353-1E2DE8A037FF}"/>
    <cellStyle name="Normal 7 2 11 8" xfId="5875" xr:uid="{C72EEB0A-7ED6-4E89-8677-FA74AD07EFC4}"/>
    <cellStyle name="Normal 7 2 12" xfId="334" xr:uid="{00000000-0005-0000-0000-000054000000}"/>
    <cellStyle name="Normal 7 2 12 2" xfId="1002" xr:uid="{00000000-0005-0000-0000-000054000000}"/>
    <cellStyle name="Normal 7 2 12 2 2" xfId="3416" xr:uid="{40EFC174-A154-42EF-87B6-A26ABDC73954}"/>
    <cellStyle name="Normal 7 2 12 2 3" xfId="6745" xr:uid="{2B47C617-C00F-4D35-9D8D-179DFF4446A0}"/>
    <cellStyle name="Normal 7 2 12 3" xfId="1667" xr:uid="{7471C6AF-A9EF-469F-911C-996FB6AFDE76}"/>
    <cellStyle name="Normal 7 2 12 3 2" xfId="4081" xr:uid="{3D3FADCD-03D3-4289-9B0A-0532E6DA4D0B}"/>
    <cellStyle name="Normal 7 2 12 3 3" xfId="7410" xr:uid="{D6FE5B74-7BB2-48C7-B038-4A5F3180AC79}"/>
    <cellStyle name="Normal 7 2 12 4" xfId="2332" xr:uid="{05CE9857-0CE7-46FA-987C-393CEAB6A243}"/>
    <cellStyle name="Normal 7 2 12 4 2" xfId="4746" xr:uid="{9DBE9B5C-0B5C-4C71-AE89-00A8BF10C17C}"/>
    <cellStyle name="Normal 7 2 12 4 3" xfId="8075" xr:uid="{2A90ACAD-59ED-44FD-8C1D-742883B3F05A}"/>
    <cellStyle name="Normal 7 2 12 5" xfId="5415" xr:uid="{C69864AD-43F5-4A52-B1AE-3D05A0BE0DA9}"/>
    <cellStyle name="Normal 7 2 12 6" xfId="2751" xr:uid="{13AB41D5-527D-4FDE-B798-BA0E139D9FA1}"/>
    <cellStyle name="Normal 7 2 12 7" xfId="6080" xr:uid="{32627EED-5133-4678-A17B-483F5832CA0E}"/>
    <cellStyle name="Normal 7 2 13" xfId="838" xr:uid="{00000000-0005-0000-0000-00005B000000}"/>
    <cellStyle name="Normal 7 2 13 2" xfId="1503" xr:uid="{71F207C5-9EF5-4A90-B6BC-E533DBFEEFC5}"/>
    <cellStyle name="Normal 7 2 13 2 2" xfId="3917" xr:uid="{57FDD540-17E7-430B-9E05-EBA18C3ED67B}"/>
    <cellStyle name="Normal 7 2 13 2 3" xfId="6581" xr:uid="{0CE3D05A-124D-4202-95CA-59E212D251EE}"/>
    <cellStyle name="Normal 7 2 13 3" xfId="2168" xr:uid="{9C3E855E-08FF-43D4-9B93-32384965122C}"/>
    <cellStyle name="Normal 7 2 13 3 2" xfId="4582" xr:uid="{BAA0E376-F9C6-4692-AD37-A5ADA8A45EBC}"/>
    <cellStyle name="Normal 7 2 13 3 3" xfId="7246" xr:uid="{8CB1995D-6778-48BA-9B1F-569AA46C06A9}"/>
    <cellStyle name="Normal 7 2 13 4" xfId="5251" xr:uid="{73C52BA8-3171-4F5B-B04E-D398E00E3D26}"/>
    <cellStyle name="Normal 7 2 13 4 2" xfId="7911" xr:uid="{B0832E16-F2DA-4B50-8641-DF08CF38E087}"/>
    <cellStyle name="Normal 7 2 13 5" xfId="3252" xr:uid="{36F78489-835C-4FE2-95A3-AF3603C5CAC0}"/>
    <cellStyle name="Normal 7 2 13 6" xfId="5916" xr:uid="{B8DFA6D6-1D05-464D-8901-E52E4CD5CF63}"/>
    <cellStyle name="Normal 7 2 14" xfId="583" xr:uid="{00000000-0005-0000-0000-000054000000}"/>
    <cellStyle name="Normal 7 2 14 2" xfId="2997" xr:uid="{260D5A98-E850-4B03-BCC9-21FE3A6E92CF}"/>
    <cellStyle name="Normal 7 2 14 3" xfId="6326" xr:uid="{FD403F26-7767-4050-BF3C-A5074F19E20C}"/>
    <cellStyle name="Normal 7 2 15" xfId="1248" xr:uid="{D49039DD-5273-43F1-990A-2C6977791A21}"/>
    <cellStyle name="Normal 7 2 15 2" xfId="3662" xr:uid="{9D437D83-FCCA-43F8-97C6-BA5F63CCFCCA}"/>
    <cellStyle name="Normal 7 2 15 3" xfId="6991" xr:uid="{2A25E6E5-4E6F-481B-A084-1E37B80F3C80}"/>
    <cellStyle name="Normal 7 2 16" xfId="1913" xr:uid="{782BD09D-664A-4C54-B779-742D222BB27E}"/>
    <cellStyle name="Normal 7 2 16 2" xfId="4327" xr:uid="{5EEDEED8-638B-4B7D-945B-1A14658A35DD}"/>
    <cellStyle name="Normal 7 2 16 3" xfId="7656" xr:uid="{2266317F-9DA6-4D8D-9138-AC751B78827A}"/>
    <cellStyle name="Normal 7 2 17" xfId="4995" xr:uid="{751E8D88-FFA7-41FF-92F8-D4244E85A13E}"/>
    <cellStyle name="Normal 7 2 18" xfId="2587" xr:uid="{903146D3-14ED-48FC-817C-BF85A334EE0F}"/>
    <cellStyle name="Normal 7 2 19" xfId="5661" xr:uid="{CA42FE9D-69D2-43E9-A84E-C0A245B712D7}"/>
    <cellStyle name="Normal 7 2 2" xfId="175" xr:uid="{00000000-0005-0000-0000-000054000000}"/>
    <cellStyle name="Normal 7 2 2 10" xfId="599" xr:uid="{00000000-0005-0000-0000-000054000000}"/>
    <cellStyle name="Normal 7 2 2 10 2" xfId="3013" xr:uid="{DF417724-A9BD-4295-80F8-CB56D74E1259}"/>
    <cellStyle name="Normal 7 2 2 10 3" xfId="6342" xr:uid="{1B7F0915-DA3A-4D0D-BCD6-DC46865012FF}"/>
    <cellStyle name="Normal 7 2 2 11" xfId="1264" xr:uid="{7BDE815B-CA89-43EC-B07C-F023258171E6}"/>
    <cellStyle name="Normal 7 2 2 11 2" xfId="3678" xr:uid="{E27B1E00-A046-4D76-ABF5-232BE2F57F1A}"/>
    <cellStyle name="Normal 7 2 2 11 3" xfId="7007" xr:uid="{D26B52F2-BFF6-49BE-B7D2-C329426ABCF7}"/>
    <cellStyle name="Normal 7 2 2 12" xfId="1929" xr:uid="{D3D1A145-AC87-4B1C-B2CC-EB396D721EA0}"/>
    <cellStyle name="Normal 7 2 2 12 2" xfId="4343" xr:uid="{C0E5F4A6-AF1E-49F5-AF87-C422E13C4BD3}"/>
    <cellStyle name="Normal 7 2 2 12 3" xfId="7672" xr:uid="{39E9438E-EAF2-4B95-93C4-B525645E6064}"/>
    <cellStyle name="Normal 7 2 2 13" xfId="5011" xr:uid="{B2479952-5F6D-442B-A614-5FF10D9F1BD5}"/>
    <cellStyle name="Normal 7 2 2 14" xfId="2598" xr:uid="{8BAE69A6-8EE0-4CD7-B434-D542FCF792F0}"/>
    <cellStyle name="Normal 7 2 2 15" xfId="5677" xr:uid="{7278840A-B8B5-4027-88AE-1682ABD94CD3}"/>
    <cellStyle name="Normal 7 2 2 2" xfId="211" xr:uid="{00000000-0005-0000-0000-000054000000}"/>
    <cellStyle name="Normal 7 2 2 2 2" xfId="430" xr:uid="{00000000-0005-0000-0000-000054000000}"/>
    <cellStyle name="Normal 7 2 2 2 2 2" xfId="1095" xr:uid="{00000000-0005-0000-0000-000054000000}"/>
    <cellStyle name="Normal 7 2 2 2 2 2 2" xfId="3509" xr:uid="{BBF1542C-C0D1-4EC5-94CF-FB8B3D5E352F}"/>
    <cellStyle name="Normal 7 2 2 2 2 2 3" xfId="6838" xr:uid="{E2D9EEA0-BF36-4BE2-9F08-8E3770218ED1}"/>
    <cellStyle name="Normal 7 2 2 2 2 3" xfId="1760" xr:uid="{51B21215-F598-4412-B9E2-B6AD5F04EB5E}"/>
    <cellStyle name="Normal 7 2 2 2 2 3 2" xfId="4174" xr:uid="{8D75C3F1-615C-4D8F-9208-EE58B14EA09B}"/>
    <cellStyle name="Normal 7 2 2 2 2 3 3" xfId="7503" xr:uid="{12FF7F48-0FB0-47F9-B7FB-55285BD447DE}"/>
    <cellStyle name="Normal 7 2 2 2 2 4" xfId="2425" xr:uid="{2FE20F43-C44E-435E-A3D9-A64C8A9C60C4}"/>
    <cellStyle name="Normal 7 2 2 2 2 4 2" xfId="4839" xr:uid="{2782054D-F453-4054-A948-9C0EC1A62D9A}"/>
    <cellStyle name="Normal 7 2 2 2 2 4 3" xfId="8168" xr:uid="{53A6A530-0F8F-4407-B002-47A8B8414321}"/>
    <cellStyle name="Normal 7 2 2 2 2 5" xfId="5508" xr:uid="{74CDBC08-ED29-4352-A12A-C3335F3FF1FD}"/>
    <cellStyle name="Normal 7 2 2 2 2 6" xfId="2844" xr:uid="{C264AE89-BE64-4001-9933-B7A788ACB843}"/>
    <cellStyle name="Normal 7 2 2 2 2 7" xfId="6173" xr:uid="{ECA5EC19-D6A2-4FCF-BC35-E4C962E80CF7}"/>
    <cellStyle name="Normal 7 2 2 2 3" xfId="881" xr:uid="{00000000-0005-0000-0000-000054000000}"/>
    <cellStyle name="Normal 7 2 2 2 3 2" xfId="1546" xr:uid="{A146A978-FC47-4FBD-8504-9635B2195B42}"/>
    <cellStyle name="Normal 7 2 2 2 3 2 2" xfId="3960" xr:uid="{47279669-6823-4C85-B40E-6EEBD3B082BC}"/>
    <cellStyle name="Normal 7 2 2 2 3 2 3" xfId="6624" xr:uid="{DFEB49FF-5554-4F0C-9FBB-DA5A8167AB27}"/>
    <cellStyle name="Normal 7 2 2 2 3 3" xfId="2211" xr:uid="{76C5B60D-7337-4F18-AF2E-1714A1BBDFAE}"/>
    <cellStyle name="Normal 7 2 2 2 3 3 2" xfId="4625" xr:uid="{CE8B8B84-AEC0-44A4-97DF-96026DE0D818}"/>
    <cellStyle name="Normal 7 2 2 2 3 3 3" xfId="7289" xr:uid="{2B549196-D8FA-4524-9CE8-A126ECD4B410}"/>
    <cellStyle name="Normal 7 2 2 2 3 4" xfId="5294" xr:uid="{8E8E7C96-201C-4EA0-A608-C7FD5068CCE8}"/>
    <cellStyle name="Normal 7 2 2 2 3 4 2" xfId="7954" xr:uid="{7E6A97C9-0F8E-4A8A-81D5-1AE88BFE139E}"/>
    <cellStyle name="Normal 7 2 2 2 3 5" xfId="3295" xr:uid="{4F911540-E887-4CFB-B50C-B0525AC845E3}"/>
    <cellStyle name="Normal 7 2 2 2 3 6" xfId="5959" xr:uid="{DCDBBE99-01F8-4080-83E9-9CB2E0816FB0}"/>
    <cellStyle name="Normal 7 2 2 2 4" xfId="676" xr:uid="{00000000-0005-0000-0000-000054000000}"/>
    <cellStyle name="Normal 7 2 2 2 4 2" xfId="3090" xr:uid="{DAF717D0-173B-48A6-85BE-03E95BC5953A}"/>
    <cellStyle name="Normal 7 2 2 2 4 3" xfId="6419" xr:uid="{100A3EE4-74C9-43DE-81CB-041D3663E42C}"/>
    <cellStyle name="Normal 7 2 2 2 5" xfId="1341" xr:uid="{5440903E-B492-48B8-84C9-7CBA291BD3F5}"/>
    <cellStyle name="Normal 7 2 2 2 5 2" xfId="3755" xr:uid="{F5DCB1A7-5928-452F-8020-462CB5AE2A96}"/>
    <cellStyle name="Normal 7 2 2 2 5 3" xfId="7084" xr:uid="{E0B2808A-19EC-4883-8F00-D757239A03C0}"/>
    <cellStyle name="Normal 7 2 2 2 6" xfId="2006" xr:uid="{7EC10C18-BD77-4FD8-B084-1EC1F5066428}"/>
    <cellStyle name="Normal 7 2 2 2 6 2" xfId="4420" xr:uid="{6662570F-8AC5-48EF-955B-B1CA600CE43C}"/>
    <cellStyle name="Normal 7 2 2 2 6 3" xfId="7749" xr:uid="{AC7F5AB1-AB98-4453-9326-BBD45ADE4B28}"/>
    <cellStyle name="Normal 7 2 2 2 7" xfId="5089" xr:uid="{C134B5B5-779B-46FA-86D7-22CD2ED0C18F}"/>
    <cellStyle name="Normal 7 2 2 2 8" xfId="2630" xr:uid="{E7D6E4A6-E565-4B3D-8CC9-2D6E0C31AE03}"/>
    <cellStyle name="Normal 7 2 2 2 9" xfId="5754" xr:uid="{488FA846-5933-49C7-B5FE-947A2C57A242}"/>
    <cellStyle name="Normal 7 2 2 3" xfId="243" xr:uid="{00000000-0005-0000-0000-000054000000}"/>
    <cellStyle name="Normal 7 2 2 3 2" xfId="462" xr:uid="{00000000-0005-0000-0000-000054000000}"/>
    <cellStyle name="Normal 7 2 2 3 2 2" xfId="1127" xr:uid="{00000000-0005-0000-0000-000054000000}"/>
    <cellStyle name="Normal 7 2 2 3 2 2 2" xfId="3541" xr:uid="{0B17BB6E-4EC7-4EA5-8292-FCDDBBA4CC5E}"/>
    <cellStyle name="Normal 7 2 2 3 2 2 3" xfId="6870" xr:uid="{BFAFDA6E-1BBD-43F8-8A49-B9DA8801EDEE}"/>
    <cellStyle name="Normal 7 2 2 3 2 3" xfId="1792" xr:uid="{06AB578F-D04F-474B-852E-C8FF7154EFF3}"/>
    <cellStyle name="Normal 7 2 2 3 2 3 2" xfId="4206" xr:uid="{04EF7979-D7D7-42E4-9AF6-10867C758792}"/>
    <cellStyle name="Normal 7 2 2 3 2 3 3" xfId="7535" xr:uid="{B8A8ED66-A486-405D-9A9C-9A931BC4779C}"/>
    <cellStyle name="Normal 7 2 2 3 2 4" xfId="2457" xr:uid="{1BCA900E-6DB2-48E8-98D7-DA4339CB7C02}"/>
    <cellStyle name="Normal 7 2 2 3 2 4 2" xfId="4871" xr:uid="{6542492C-0517-4435-9C6D-2FADA0CC7A86}"/>
    <cellStyle name="Normal 7 2 2 3 2 4 3" xfId="8200" xr:uid="{07BEDAAD-D21A-4040-829E-9A4C6AEFBEB4}"/>
    <cellStyle name="Normal 7 2 2 3 2 5" xfId="5540" xr:uid="{2FFCC761-32FD-4606-9ACA-BC7F8707A113}"/>
    <cellStyle name="Normal 7 2 2 3 2 6" xfId="2876" xr:uid="{110D8726-0534-48FD-9B62-F5EA951BA335}"/>
    <cellStyle name="Normal 7 2 2 3 2 7" xfId="6205" xr:uid="{B15B44AB-B9AB-4F73-82AC-B5528E7F1E1D}"/>
    <cellStyle name="Normal 7 2 2 3 3" xfId="913" xr:uid="{00000000-0005-0000-0000-000054000000}"/>
    <cellStyle name="Normal 7 2 2 3 3 2" xfId="1578" xr:uid="{A1CE8569-16B2-4D63-8D6B-117B9B4F0714}"/>
    <cellStyle name="Normal 7 2 2 3 3 2 2" xfId="3992" xr:uid="{6578F50D-440A-4E28-8A40-27697DA6E3DF}"/>
    <cellStyle name="Normal 7 2 2 3 3 2 3" xfId="6656" xr:uid="{6637E1B0-60AB-489D-8104-49453793C962}"/>
    <cellStyle name="Normal 7 2 2 3 3 3" xfId="2243" xr:uid="{895886E8-6D72-4AD4-B932-E2F7A53BF66A}"/>
    <cellStyle name="Normal 7 2 2 3 3 3 2" xfId="4657" xr:uid="{06F35E61-4524-4120-A941-19D745657FC9}"/>
    <cellStyle name="Normal 7 2 2 3 3 3 3" xfId="7321" xr:uid="{F8C8E0A3-21FA-4071-8575-9D50148DFF14}"/>
    <cellStyle name="Normal 7 2 2 3 3 4" xfId="5326" xr:uid="{3BD03F3A-1CD4-42E5-B62B-44A392C59B9A}"/>
    <cellStyle name="Normal 7 2 2 3 3 4 2" xfId="7986" xr:uid="{48C74DEE-2787-4AC4-94AC-32B13F760551}"/>
    <cellStyle name="Normal 7 2 2 3 3 5" xfId="3327" xr:uid="{130EE3BF-A5DF-4F05-AB30-3B04E853531F}"/>
    <cellStyle name="Normal 7 2 2 3 3 6" xfId="5991" xr:uid="{514CCEF5-262E-4B33-B3BE-DA6A94131F13}"/>
    <cellStyle name="Normal 7 2 2 3 4" xfId="708" xr:uid="{00000000-0005-0000-0000-000054000000}"/>
    <cellStyle name="Normal 7 2 2 3 4 2" xfId="3122" xr:uid="{7512482B-D180-45D0-9F44-B562544A6645}"/>
    <cellStyle name="Normal 7 2 2 3 4 3" xfId="6451" xr:uid="{6BBBEEF6-D033-4F27-A362-1DDAFC394C65}"/>
    <cellStyle name="Normal 7 2 2 3 5" xfId="1373" xr:uid="{4E1FD275-3C06-4711-8EC9-E0DE15D056C6}"/>
    <cellStyle name="Normal 7 2 2 3 5 2" xfId="3787" xr:uid="{8C72CAC6-4F1F-4EAB-ACA7-CF4753DE551F}"/>
    <cellStyle name="Normal 7 2 2 3 5 3" xfId="7116" xr:uid="{A17B6F3E-39DC-4372-948F-C87EA64EC18F}"/>
    <cellStyle name="Normal 7 2 2 3 6" xfId="2038" xr:uid="{CD7C7354-F83A-4560-BA0F-A64920604FF4}"/>
    <cellStyle name="Normal 7 2 2 3 6 2" xfId="4452" xr:uid="{751E89C7-08DB-4416-B0DB-5FEA0A8253DE}"/>
    <cellStyle name="Normal 7 2 2 3 6 3" xfId="7781" xr:uid="{59E49426-74D4-4E99-9744-0A0620FCA726}"/>
    <cellStyle name="Normal 7 2 2 3 7" xfId="5121" xr:uid="{8B3CA4F5-6DEE-4040-99DD-0D64F505AFFA}"/>
    <cellStyle name="Normal 7 2 2 3 8" xfId="2662" xr:uid="{205F0336-8F4D-4B77-9819-F172FFA4EF8C}"/>
    <cellStyle name="Normal 7 2 2 3 9" xfId="5786" xr:uid="{3A55A8B9-DEA5-4E1F-BED7-1B62B3BA4A9D}"/>
    <cellStyle name="Normal 7 2 2 4" xfId="275" xr:uid="{00000000-0005-0000-0000-000054000000}"/>
    <cellStyle name="Normal 7 2 2 4 2" xfId="494" xr:uid="{00000000-0005-0000-0000-000054000000}"/>
    <cellStyle name="Normal 7 2 2 4 2 2" xfId="1159" xr:uid="{00000000-0005-0000-0000-000054000000}"/>
    <cellStyle name="Normal 7 2 2 4 2 2 2" xfId="3573" xr:uid="{0C85A7FF-3FA1-49F6-9742-4D463410FD1F}"/>
    <cellStyle name="Normal 7 2 2 4 2 2 3" xfId="6902" xr:uid="{BE306834-CA8A-4E3A-BDA4-57D5971E1FB0}"/>
    <cellStyle name="Normal 7 2 2 4 2 3" xfId="1824" xr:uid="{60FC8EA4-0AAF-4496-8881-36490D8E94C1}"/>
    <cellStyle name="Normal 7 2 2 4 2 3 2" xfId="4238" xr:uid="{F5502011-9A6D-45B9-884B-A38BF91EECE8}"/>
    <cellStyle name="Normal 7 2 2 4 2 3 3" xfId="7567" xr:uid="{8F79D0A7-4A70-454F-86DD-937E9C36779D}"/>
    <cellStyle name="Normal 7 2 2 4 2 4" xfId="2489" xr:uid="{3AD441CD-CC1D-4140-A493-3FE3857D0263}"/>
    <cellStyle name="Normal 7 2 2 4 2 4 2" xfId="4903" xr:uid="{F5C247A0-E774-4FBF-9C5C-9AEDA970E7B9}"/>
    <cellStyle name="Normal 7 2 2 4 2 4 3" xfId="8232" xr:uid="{0B694749-BA10-4687-959D-44A092AD0670}"/>
    <cellStyle name="Normal 7 2 2 4 2 5" xfId="5572" xr:uid="{F1A28B6B-682E-4F62-B8DA-07953EEA9173}"/>
    <cellStyle name="Normal 7 2 2 4 2 6" xfId="2908" xr:uid="{EADEC4D5-14A9-409B-ADDE-7E91149A4710}"/>
    <cellStyle name="Normal 7 2 2 4 2 7" xfId="6237" xr:uid="{3CC508D0-88ED-4B26-841E-811358E2584B}"/>
    <cellStyle name="Normal 7 2 2 4 3" xfId="945" xr:uid="{00000000-0005-0000-0000-000054000000}"/>
    <cellStyle name="Normal 7 2 2 4 3 2" xfId="1610" xr:uid="{4D73903F-C0B4-47E4-885E-7B8D974F9C43}"/>
    <cellStyle name="Normal 7 2 2 4 3 2 2" xfId="4024" xr:uid="{E2B7D69E-938A-4129-8659-1AAF58A229A0}"/>
    <cellStyle name="Normal 7 2 2 4 3 2 3" xfId="6688" xr:uid="{201236D7-9EC0-4B91-9BE0-652F69D7A4F1}"/>
    <cellStyle name="Normal 7 2 2 4 3 3" xfId="2275" xr:uid="{14D4A806-C8A8-4100-A7DB-6C7A6102692B}"/>
    <cellStyle name="Normal 7 2 2 4 3 3 2" xfId="4689" xr:uid="{0BF5B014-E13F-4DE3-8F2B-F58083961CA3}"/>
    <cellStyle name="Normal 7 2 2 4 3 3 3" xfId="7353" xr:uid="{E259C343-DCCC-41B3-AD3A-6BD3AD60B363}"/>
    <cellStyle name="Normal 7 2 2 4 3 4" xfId="5358" xr:uid="{17CEB72B-438F-4D3A-98D7-15421BD5DD32}"/>
    <cellStyle name="Normal 7 2 2 4 3 4 2" xfId="8018" xr:uid="{2887358C-F92D-4592-8AD6-7FD397791D95}"/>
    <cellStyle name="Normal 7 2 2 4 3 5" xfId="3359" xr:uid="{0FBBA2A3-F0BA-4B91-80DE-45FEDB8E4895}"/>
    <cellStyle name="Normal 7 2 2 4 3 6" xfId="6023" xr:uid="{0AE7D6F9-0B55-46BE-A1A7-A3CF47B386F6}"/>
    <cellStyle name="Normal 7 2 2 4 4" xfId="740" xr:uid="{00000000-0005-0000-0000-000054000000}"/>
    <cellStyle name="Normal 7 2 2 4 4 2" xfId="3154" xr:uid="{D08CC96E-9580-4BBB-9CB4-68BA9193B155}"/>
    <cellStyle name="Normal 7 2 2 4 4 3" xfId="6483" xr:uid="{5366E5AC-CCE0-4DA9-9055-0FE16ABD47DB}"/>
    <cellStyle name="Normal 7 2 2 4 5" xfId="1405" xr:uid="{7A363C1C-EF0E-4BD1-BA69-B6C14431867A}"/>
    <cellStyle name="Normal 7 2 2 4 5 2" xfId="3819" xr:uid="{B2A90385-AFFA-432D-A30A-519219E90189}"/>
    <cellStyle name="Normal 7 2 2 4 5 3" xfId="7148" xr:uid="{2704CAB5-14B8-466E-9216-8842266FE6B1}"/>
    <cellStyle name="Normal 7 2 2 4 6" xfId="2070" xr:uid="{C212C7DD-301C-4656-84F8-292188B46A72}"/>
    <cellStyle name="Normal 7 2 2 4 6 2" xfId="4484" xr:uid="{36DE7FEA-8CE6-4739-9AE6-F42D903BBC30}"/>
    <cellStyle name="Normal 7 2 2 4 6 3" xfId="7813" xr:uid="{25B4F349-F2B1-4609-A31A-5B7D96B292B0}"/>
    <cellStyle name="Normal 7 2 2 4 7" xfId="5153" xr:uid="{8D07D0DB-5C12-4489-A667-8D5913DE28E0}"/>
    <cellStyle name="Normal 7 2 2 4 8" xfId="2694" xr:uid="{1B6898AE-F0CB-47AD-BF74-1032AB82130D}"/>
    <cellStyle name="Normal 7 2 2 4 9" xfId="5818" xr:uid="{06B75ABF-75A6-4D33-9B68-96A62B4ED2A0}"/>
    <cellStyle name="Normal 7 2 2 5" xfId="309" xr:uid="{00000000-0005-0000-0000-000054000000}"/>
    <cellStyle name="Normal 7 2 2 5 2" xfId="526" xr:uid="{00000000-0005-0000-0000-000054000000}"/>
    <cellStyle name="Normal 7 2 2 5 2 2" xfId="1191" xr:uid="{00000000-0005-0000-0000-000054000000}"/>
    <cellStyle name="Normal 7 2 2 5 2 2 2" xfId="3605" xr:uid="{5147B392-6134-454E-9D9C-C7FFEC2E6899}"/>
    <cellStyle name="Normal 7 2 2 5 2 2 3" xfId="6934" xr:uid="{1D7396BD-AA49-45CF-A31F-3EF158F19F28}"/>
    <cellStyle name="Normal 7 2 2 5 2 3" xfId="1856" xr:uid="{29C39317-A565-4BAA-B2C9-A24829C197CB}"/>
    <cellStyle name="Normal 7 2 2 5 2 3 2" xfId="4270" xr:uid="{CDDF7CDC-87C8-4AF8-BA9B-EAA4CF16C12D}"/>
    <cellStyle name="Normal 7 2 2 5 2 3 3" xfId="7599" xr:uid="{D76E78FE-507C-4597-A209-9B0BEE0FA4BF}"/>
    <cellStyle name="Normal 7 2 2 5 2 4" xfId="2521" xr:uid="{47B35D6E-A3D3-45E3-8D0F-D679991CC418}"/>
    <cellStyle name="Normal 7 2 2 5 2 4 2" xfId="4935" xr:uid="{A24CE43E-7485-42F8-82EA-1C0D6087C088}"/>
    <cellStyle name="Normal 7 2 2 5 2 4 3" xfId="8264" xr:uid="{794D1171-8218-450E-98D0-A09B70144920}"/>
    <cellStyle name="Normal 7 2 2 5 2 5" xfId="5604" xr:uid="{33715712-9683-48F0-84E6-F0DE51A56DFA}"/>
    <cellStyle name="Normal 7 2 2 5 2 6" xfId="2940" xr:uid="{1C5520AB-CA9B-413A-8AE1-9E5FA8E0A964}"/>
    <cellStyle name="Normal 7 2 2 5 2 7" xfId="6269" xr:uid="{CA0B4ACA-C230-439C-A25E-3CA0849EBD84}"/>
    <cellStyle name="Normal 7 2 2 5 3" xfId="977" xr:uid="{00000000-0005-0000-0000-000054000000}"/>
    <cellStyle name="Normal 7 2 2 5 3 2" xfId="1642" xr:uid="{2AFB3D70-8262-4E61-A64A-329E7E830D9A}"/>
    <cellStyle name="Normal 7 2 2 5 3 2 2" xfId="4056" xr:uid="{406BA4CC-F58D-4DEA-8D0F-0DEB6D18BE24}"/>
    <cellStyle name="Normal 7 2 2 5 3 2 3" xfId="6720" xr:uid="{E28C0A20-FE7D-4189-B71B-F72418E84991}"/>
    <cellStyle name="Normal 7 2 2 5 3 3" xfId="2307" xr:uid="{E7E2817C-8313-446A-A90F-F18750ECFACA}"/>
    <cellStyle name="Normal 7 2 2 5 3 3 2" xfId="4721" xr:uid="{5509D3AD-2548-410C-B797-E1EBA56A61C1}"/>
    <cellStyle name="Normal 7 2 2 5 3 3 3" xfId="7385" xr:uid="{10F9FA35-FB78-46DF-8AA1-724E940C379E}"/>
    <cellStyle name="Normal 7 2 2 5 3 4" xfId="5390" xr:uid="{DBD7560F-3A3E-4463-9486-CF09CA30455C}"/>
    <cellStyle name="Normal 7 2 2 5 3 4 2" xfId="8050" xr:uid="{A853210E-1C4C-40EA-BB67-0D7A3D347761}"/>
    <cellStyle name="Normal 7 2 2 5 3 5" xfId="3391" xr:uid="{2C863778-16B6-475E-9667-D9498BF2B249}"/>
    <cellStyle name="Normal 7 2 2 5 3 6" xfId="6055" xr:uid="{DA804D57-C691-467F-959E-971928FF12DD}"/>
    <cellStyle name="Normal 7 2 2 5 4" xfId="772" xr:uid="{00000000-0005-0000-0000-000054000000}"/>
    <cellStyle name="Normal 7 2 2 5 4 2" xfId="3186" xr:uid="{0FE1D793-164F-4448-A979-215292A28CF8}"/>
    <cellStyle name="Normal 7 2 2 5 4 3" xfId="6515" xr:uid="{3E0CE8AC-C4C4-494F-81EF-A61A7EB6B668}"/>
    <cellStyle name="Normal 7 2 2 5 5" xfId="1437" xr:uid="{09D63813-32E5-4973-9C9C-78A6990C07F1}"/>
    <cellStyle name="Normal 7 2 2 5 5 2" xfId="3851" xr:uid="{DC38CCA6-2D61-4FA2-B3BB-D9ACC5B92857}"/>
    <cellStyle name="Normal 7 2 2 5 5 3" xfId="7180" xr:uid="{B60F974E-814C-4EF3-9EFD-91F8A4DDC90F}"/>
    <cellStyle name="Normal 7 2 2 5 6" xfId="2102" xr:uid="{EF9093F3-D509-4E18-8E8C-34B4D8F8BE04}"/>
    <cellStyle name="Normal 7 2 2 5 6 2" xfId="4516" xr:uid="{F42D5D93-BCEA-4646-B8A8-9A959AE41F0C}"/>
    <cellStyle name="Normal 7 2 2 5 6 3" xfId="7845" xr:uid="{95898CFB-1352-48A1-A3A7-7139198FC688}"/>
    <cellStyle name="Normal 7 2 2 5 7" xfId="5185" xr:uid="{4B57290F-90C4-447B-B3C1-994AD49E0896}"/>
    <cellStyle name="Normal 7 2 2 5 8" xfId="2726" xr:uid="{072374DB-E972-4E3B-852E-6495F66BE6CB}"/>
    <cellStyle name="Normal 7 2 2 5 9" xfId="5850" xr:uid="{9411E8E6-BE44-49F9-A53B-E458CAF13EC7}"/>
    <cellStyle name="Normal 7 2 2 6" xfId="398" xr:uid="{00000000-0005-0000-0000-000054000000}"/>
    <cellStyle name="Normal 7 2 2 6 2" xfId="1063" xr:uid="{00000000-0005-0000-0000-000054000000}"/>
    <cellStyle name="Normal 7 2 2 6 2 2" xfId="1728" xr:uid="{B6ECA7D3-54AB-411E-B8E0-9B0BFBDF08A3}"/>
    <cellStyle name="Normal 7 2 2 6 2 2 2" xfId="4142" xr:uid="{839CAF06-F2A0-413D-AEE0-FBF329917B23}"/>
    <cellStyle name="Normal 7 2 2 6 2 2 3" xfId="6806" xr:uid="{9D180B49-9A50-4258-BA6D-6CFD3843E6CE}"/>
    <cellStyle name="Normal 7 2 2 6 2 3" xfId="2393" xr:uid="{546BDE07-1C59-466C-8D06-F8AC06F86A3F}"/>
    <cellStyle name="Normal 7 2 2 6 2 3 2" xfId="4807" xr:uid="{DB53BA56-9529-44CC-A494-F896106A75BD}"/>
    <cellStyle name="Normal 7 2 2 6 2 3 3" xfId="7471" xr:uid="{8B3DEFF2-53D3-4150-ABC1-E3AD3FF4A972}"/>
    <cellStyle name="Normal 7 2 2 6 2 4" xfId="5476" xr:uid="{B2475656-5186-4508-9B9D-5F0FB6FAB75D}"/>
    <cellStyle name="Normal 7 2 2 6 2 4 2" xfId="8136" xr:uid="{694788E2-F0CE-4CE7-9C78-C433D185A6E3}"/>
    <cellStyle name="Normal 7 2 2 6 2 5" xfId="3477" xr:uid="{F49E6793-E6A9-4AD6-9657-32687985F133}"/>
    <cellStyle name="Normal 7 2 2 6 2 6" xfId="6141" xr:uid="{1698A788-791B-4371-AE9E-DEF1D0BDE886}"/>
    <cellStyle name="Normal 7 2 2 6 3" xfId="644" xr:uid="{00000000-0005-0000-0000-000054000000}"/>
    <cellStyle name="Normal 7 2 2 6 3 2" xfId="3058" xr:uid="{FE65375E-E2FB-4FF1-891C-199AB73AB186}"/>
    <cellStyle name="Normal 7 2 2 6 3 3" xfId="6387" xr:uid="{2DC0E9DE-1CAA-46C0-BDBA-AEC3CEBCEB47}"/>
    <cellStyle name="Normal 7 2 2 6 4" xfId="1309" xr:uid="{C8D9CE85-6D20-4267-BBB8-3C289063D79B}"/>
    <cellStyle name="Normal 7 2 2 6 4 2" xfId="3723" xr:uid="{F4002E8A-6806-40DD-9D63-5985745A38C0}"/>
    <cellStyle name="Normal 7 2 2 6 4 3" xfId="7052" xr:uid="{5B0A27A1-CDF2-44F4-B767-65221554BD8A}"/>
    <cellStyle name="Normal 7 2 2 6 5" xfId="1974" xr:uid="{B63A92F4-7C10-4BFD-B717-0386D1568063}"/>
    <cellStyle name="Normal 7 2 2 6 5 2" xfId="4388" xr:uid="{8216AC84-A7ED-404D-933B-F446EF98EE7F}"/>
    <cellStyle name="Normal 7 2 2 6 5 3" xfId="7717" xr:uid="{BAE20C4E-4754-4CB1-B830-E3982CC37AC6}"/>
    <cellStyle name="Normal 7 2 2 6 6" xfId="5057" xr:uid="{31B56E27-4C37-44F4-AD66-96E6432FCB13}"/>
    <cellStyle name="Normal 7 2 2 6 7" xfId="2812" xr:uid="{95E14B71-B7A5-416E-AD8A-4565D31D2803}"/>
    <cellStyle name="Normal 7 2 2 6 8" xfId="5722" xr:uid="{E9063D4A-994A-48BC-8074-3556DD4043C7}"/>
    <cellStyle name="Normal 7 2 2 7" xfId="567" xr:uid="{00000000-0005-0000-0000-000054000000}"/>
    <cellStyle name="Normal 7 2 2 7 2" xfId="1232" xr:uid="{00000000-0005-0000-0000-000054000000}"/>
    <cellStyle name="Normal 7 2 2 7 2 2" xfId="1897" xr:uid="{FB118CFF-6925-4AB7-9BE1-6999E075DFC4}"/>
    <cellStyle name="Normal 7 2 2 7 2 2 2" xfId="4311" xr:uid="{15C49712-B2D3-4915-9EE8-ABF76B6AD706}"/>
    <cellStyle name="Normal 7 2 2 7 2 2 3" xfId="6975" xr:uid="{E92C28A6-5D1E-4B56-848A-D65C6CF09AD7}"/>
    <cellStyle name="Normal 7 2 2 7 2 3" xfId="2562" xr:uid="{07FBE4CD-7CE1-4854-8C85-E92F29C519F3}"/>
    <cellStyle name="Normal 7 2 2 7 2 3 2" xfId="4976" xr:uid="{2178AA7C-41CC-47CC-A3E7-891ADF8DA326}"/>
    <cellStyle name="Normal 7 2 2 7 2 3 3" xfId="7640" xr:uid="{19DB103A-C663-43A6-84DF-18BF99CCD4E1}"/>
    <cellStyle name="Normal 7 2 2 7 2 4" xfId="5645" xr:uid="{750635C1-8624-4822-B344-A0B7FA829DB9}"/>
    <cellStyle name="Normal 7 2 2 7 2 4 2" xfId="8305" xr:uid="{7E4C3048-1A89-4D97-AA0C-4AABEED61D65}"/>
    <cellStyle name="Normal 7 2 2 7 2 5" xfId="3646" xr:uid="{782621A4-4468-4857-B561-0903CF8B4DE1}"/>
    <cellStyle name="Normal 7 2 2 7 2 6" xfId="6310" xr:uid="{DBCAEA23-741B-44B3-99FD-FE7D92AB7DD3}"/>
    <cellStyle name="Normal 7 2 2 7 3" xfId="813" xr:uid="{00000000-0005-0000-0000-000054000000}"/>
    <cellStyle name="Normal 7 2 2 7 3 2" xfId="3227" xr:uid="{5F718F60-0D1F-4C56-BD19-CA2A2B2C95E0}"/>
    <cellStyle name="Normal 7 2 2 7 3 3" xfId="6556" xr:uid="{1C83BBA1-0F8A-480D-96B4-F43ABA863777}"/>
    <cellStyle name="Normal 7 2 2 7 4" xfId="1478" xr:uid="{79A05E7E-694A-4D41-9004-9363DC075EC3}"/>
    <cellStyle name="Normal 7 2 2 7 4 2" xfId="3892" xr:uid="{F355C996-1E7E-4DC2-8F85-0816CBF3852D}"/>
    <cellStyle name="Normal 7 2 2 7 4 3" xfId="7221" xr:uid="{98A432C1-8E68-4C9C-8781-AA26E13959A4}"/>
    <cellStyle name="Normal 7 2 2 7 5" xfId="2143" xr:uid="{687B9EC7-62CA-40C7-B38A-91541CDA1494}"/>
    <cellStyle name="Normal 7 2 2 7 5 2" xfId="4557" xr:uid="{8B98E1A4-76FF-491A-9BBC-E846619BBF75}"/>
    <cellStyle name="Normal 7 2 2 7 5 3" xfId="7886" xr:uid="{01FF9F10-CFCC-43E1-B0F2-1C188547438F}"/>
    <cellStyle name="Normal 7 2 2 7 6" xfId="5226" xr:uid="{0CB49982-71E3-4549-9D55-9913A7B67157}"/>
    <cellStyle name="Normal 7 2 2 7 7" xfId="2981" xr:uid="{7C041B59-8DDB-4007-B13D-750180E05ECB}"/>
    <cellStyle name="Normal 7 2 2 7 8" xfId="5891" xr:uid="{DD063C37-22B3-4B82-A5C0-23718C790500}"/>
    <cellStyle name="Normal 7 2 2 8" xfId="350" xr:uid="{00000000-0005-0000-0000-000054000000}"/>
    <cellStyle name="Normal 7 2 2 8 2" xfId="1018" xr:uid="{00000000-0005-0000-0000-000054000000}"/>
    <cellStyle name="Normal 7 2 2 8 2 2" xfId="3432" xr:uid="{A9EAFB5C-1C3B-4282-A789-1988B4AC359B}"/>
    <cellStyle name="Normal 7 2 2 8 2 3" xfId="6761" xr:uid="{8F0CA049-7AF4-463A-AE61-3B9799779A0F}"/>
    <cellStyle name="Normal 7 2 2 8 3" xfId="1683" xr:uid="{209F82EC-A72D-4A50-AB0F-4BE51892F8DD}"/>
    <cellStyle name="Normal 7 2 2 8 3 2" xfId="4097" xr:uid="{5EDBDD60-E556-42EE-A4C2-D6712F69D3BA}"/>
    <cellStyle name="Normal 7 2 2 8 3 3" xfId="7426" xr:uid="{2E30F9B9-CA31-4AE2-AF5C-EB10739245E1}"/>
    <cellStyle name="Normal 7 2 2 8 4" xfId="2348" xr:uid="{BF9B6158-34B7-4F39-BBF8-5D48561DB946}"/>
    <cellStyle name="Normal 7 2 2 8 4 2" xfId="4762" xr:uid="{DAFE31B4-0B0A-47DC-8C4B-1D896A26D56A}"/>
    <cellStyle name="Normal 7 2 2 8 4 3" xfId="8091" xr:uid="{9E4D45B8-24E4-4383-9758-93AABC79DBCB}"/>
    <cellStyle name="Normal 7 2 2 8 5" xfId="5431" xr:uid="{C031C312-4426-481C-B786-B49EE04F9D4D}"/>
    <cellStyle name="Normal 7 2 2 8 6" xfId="2767" xr:uid="{C270A680-6396-4D5D-9BB5-7278280F3FA0}"/>
    <cellStyle name="Normal 7 2 2 8 7" xfId="6096" xr:uid="{759C587B-9947-422C-9CB7-7D4C300FCAFC}"/>
    <cellStyle name="Normal 7 2 2 9" xfId="849" xr:uid="{00000000-0005-0000-0000-000054000000}"/>
    <cellStyle name="Normal 7 2 2 9 2" xfId="1514" xr:uid="{78D2D577-08AC-4382-AD66-7A33A70A9ACA}"/>
    <cellStyle name="Normal 7 2 2 9 2 2" xfId="3928" xr:uid="{7EACB8E0-052C-41E1-95B2-A348C9CC35BC}"/>
    <cellStyle name="Normal 7 2 2 9 2 3" xfId="6592" xr:uid="{DC26E5BE-3059-4BE8-9BE1-EBEEAFAC4E41}"/>
    <cellStyle name="Normal 7 2 2 9 3" xfId="2179" xr:uid="{04A76F2C-E4BF-4E06-9E96-4A79B832AAB4}"/>
    <cellStyle name="Normal 7 2 2 9 3 2" xfId="4593" xr:uid="{CBB90F85-373B-452A-9DF1-2AD9B571D84C}"/>
    <cellStyle name="Normal 7 2 2 9 3 3" xfId="7257" xr:uid="{E7F75C30-4F71-40D8-A548-AC546136B2CC}"/>
    <cellStyle name="Normal 7 2 2 9 4" xfId="5262" xr:uid="{73E8E7A4-85DF-428D-B21B-47D914A70468}"/>
    <cellStyle name="Normal 7 2 2 9 4 2" xfId="7922" xr:uid="{1FFBBC9D-615B-4B07-9ED9-C33049B1AC09}"/>
    <cellStyle name="Normal 7 2 2 9 5" xfId="3263" xr:uid="{2614D0AB-97A8-4CA3-AEAE-32211F5A8B73}"/>
    <cellStyle name="Normal 7 2 2 9 6" xfId="5927" xr:uid="{C60DFE46-0CDF-481F-B17C-4D0A54B986D0}"/>
    <cellStyle name="Normal 7 2 3" xfId="170" xr:uid="{00000000-0005-0000-0000-000054000000}"/>
    <cellStyle name="Normal 7 2 3 10" xfId="607" xr:uid="{00000000-0005-0000-0000-000054000000}"/>
    <cellStyle name="Normal 7 2 3 10 2" xfId="3021" xr:uid="{E48C551E-5849-43B6-A7E5-B95504614E9C}"/>
    <cellStyle name="Normal 7 2 3 10 3" xfId="6350" xr:uid="{FCCDB0C5-5769-44EC-9B27-A45C51C3B2A3}"/>
    <cellStyle name="Normal 7 2 3 11" xfId="1272" xr:uid="{57DF1C85-8AFC-4757-AD9B-75D26CBF3DE0}"/>
    <cellStyle name="Normal 7 2 3 11 2" xfId="3686" xr:uid="{E4CC4FF4-633C-414E-A137-7B1D8751D6BF}"/>
    <cellStyle name="Normal 7 2 3 11 3" xfId="7015" xr:uid="{4AF840DF-B15B-4177-A88F-F66438C36BF1}"/>
    <cellStyle name="Normal 7 2 3 12" xfId="1937" xr:uid="{94C75BB0-6090-4A04-BD78-2B8382CBABF5}"/>
    <cellStyle name="Normal 7 2 3 12 2" xfId="4351" xr:uid="{E90AF6D4-33D7-44C7-BA08-ADFCCC9DBB58}"/>
    <cellStyle name="Normal 7 2 3 12 3" xfId="7680" xr:uid="{B120B078-DA2F-425E-AC01-F959BEE539EB}"/>
    <cellStyle name="Normal 7 2 3 13" xfId="5020" xr:uid="{A210E386-D464-4BB5-A743-CE1D008A9C16}"/>
    <cellStyle name="Normal 7 2 3 14" xfId="2593" xr:uid="{2CE70475-92A2-4926-8460-4A1A9FFB50B9}"/>
    <cellStyle name="Normal 7 2 3 15" xfId="5685" xr:uid="{0863EDCA-51DF-4BCD-A4E9-F09BA176A762}"/>
    <cellStyle name="Normal 7 2 3 2" xfId="219" xr:uid="{00000000-0005-0000-0000-000054000000}"/>
    <cellStyle name="Normal 7 2 3 2 2" xfId="438" xr:uid="{00000000-0005-0000-0000-000054000000}"/>
    <cellStyle name="Normal 7 2 3 2 2 2" xfId="1103" xr:uid="{00000000-0005-0000-0000-000054000000}"/>
    <cellStyle name="Normal 7 2 3 2 2 2 2" xfId="3517" xr:uid="{1034C7D8-EB1C-40F4-8185-99829E48D0D7}"/>
    <cellStyle name="Normal 7 2 3 2 2 2 3" xfId="6846" xr:uid="{B131F009-1B82-4444-8655-B1D790887C67}"/>
    <cellStyle name="Normal 7 2 3 2 2 3" xfId="1768" xr:uid="{38E4C7C6-90AD-4F30-8397-23B6991A2E95}"/>
    <cellStyle name="Normal 7 2 3 2 2 3 2" xfId="4182" xr:uid="{DD96F515-3CFF-4277-B7E7-E927F93B7A89}"/>
    <cellStyle name="Normal 7 2 3 2 2 3 3" xfId="7511" xr:uid="{07827213-BC5C-4691-8654-D380DB987E88}"/>
    <cellStyle name="Normal 7 2 3 2 2 4" xfId="2433" xr:uid="{567BC285-926A-4A7E-ADDB-B032B896C0C0}"/>
    <cellStyle name="Normal 7 2 3 2 2 4 2" xfId="4847" xr:uid="{9F3AEE02-09E5-4D38-BA81-014F26BCBB31}"/>
    <cellStyle name="Normal 7 2 3 2 2 4 3" xfId="8176" xr:uid="{18D03DFE-3639-4F8A-861E-6CF8CA3BE191}"/>
    <cellStyle name="Normal 7 2 3 2 2 5" xfId="5516" xr:uid="{A188ED49-54F3-4568-9EF8-014FB66EC2DC}"/>
    <cellStyle name="Normal 7 2 3 2 2 6" xfId="2852" xr:uid="{DB4F1E17-08DB-4E6C-8256-6B5FA9E42AAA}"/>
    <cellStyle name="Normal 7 2 3 2 2 7" xfId="6181" xr:uid="{20EE90BC-C432-42FF-B904-700C15BFA003}"/>
    <cellStyle name="Normal 7 2 3 2 3" xfId="889" xr:uid="{00000000-0005-0000-0000-000054000000}"/>
    <cellStyle name="Normal 7 2 3 2 3 2" xfId="1554" xr:uid="{868BBBA0-957A-4377-A53C-95A5BCC20AB0}"/>
    <cellStyle name="Normal 7 2 3 2 3 2 2" xfId="3968" xr:uid="{CF70AD53-ABCF-48A5-B619-A05C00CF1AC6}"/>
    <cellStyle name="Normal 7 2 3 2 3 2 3" xfId="6632" xr:uid="{2B22E049-FD00-4042-BA5F-7AC3FEC6F789}"/>
    <cellStyle name="Normal 7 2 3 2 3 3" xfId="2219" xr:uid="{CB4A6178-1226-415F-BBE1-C68E1412112D}"/>
    <cellStyle name="Normal 7 2 3 2 3 3 2" xfId="4633" xr:uid="{A30DEA55-9713-48F8-931B-384C5D02EF24}"/>
    <cellStyle name="Normal 7 2 3 2 3 3 3" xfId="7297" xr:uid="{BF659ACB-97DD-4A1F-B14C-020BED9D200D}"/>
    <cellStyle name="Normal 7 2 3 2 3 4" xfId="5302" xr:uid="{EC01C42D-6F7F-4705-853C-C98DBA772C47}"/>
    <cellStyle name="Normal 7 2 3 2 3 4 2" xfId="7962" xr:uid="{A7D6DF75-EF92-4557-8725-254FAFB738B2}"/>
    <cellStyle name="Normal 7 2 3 2 3 5" xfId="3303" xr:uid="{547484A1-9FE6-49DE-8878-59BA629920D1}"/>
    <cellStyle name="Normal 7 2 3 2 3 6" xfId="5967" xr:uid="{31A5B7F5-9719-4FBB-91CA-A4E8E8615D41}"/>
    <cellStyle name="Normal 7 2 3 2 4" xfId="684" xr:uid="{00000000-0005-0000-0000-000054000000}"/>
    <cellStyle name="Normal 7 2 3 2 4 2" xfId="3098" xr:uid="{55FF035C-DD24-4FCF-8B80-D12D8B51D62D}"/>
    <cellStyle name="Normal 7 2 3 2 4 3" xfId="6427" xr:uid="{61731A61-3586-4311-B242-AFF203846B91}"/>
    <cellStyle name="Normal 7 2 3 2 5" xfId="1349" xr:uid="{E4717354-E696-4B8D-9FF1-71B0DE61B162}"/>
    <cellStyle name="Normal 7 2 3 2 5 2" xfId="3763" xr:uid="{9FFD77E8-9515-40BD-8FBC-170FE7D4872A}"/>
    <cellStyle name="Normal 7 2 3 2 5 3" xfId="7092" xr:uid="{552F3C1C-5973-4089-ACE7-7C008C28BACB}"/>
    <cellStyle name="Normal 7 2 3 2 6" xfId="2014" xr:uid="{0799CB7F-3146-4753-B889-14BB0099065C}"/>
    <cellStyle name="Normal 7 2 3 2 6 2" xfId="4428" xr:uid="{99574EB4-1C8E-4B16-AD03-2467AD2DA98D}"/>
    <cellStyle name="Normal 7 2 3 2 6 3" xfId="7757" xr:uid="{99189975-9008-42FD-9A77-8B0C113F962D}"/>
    <cellStyle name="Normal 7 2 3 2 7" xfId="5097" xr:uid="{17523392-9303-4043-BDE4-4BA66A7AE6D5}"/>
    <cellStyle name="Normal 7 2 3 2 8" xfId="2638" xr:uid="{F8C79A38-AF35-48B8-B0C7-2654A85EE117}"/>
    <cellStyle name="Normal 7 2 3 2 9" xfId="5762" xr:uid="{DAD7FDB3-E377-4481-A6BB-4941D84AC088}"/>
    <cellStyle name="Normal 7 2 3 3" xfId="251" xr:uid="{00000000-0005-0000-0000-000054000000}"/>
    <cellStyle name="Normal 7 2 3 3 2" xfId="470" xr:uid="{00000000-0005-0000-0000-000054000000}"/>
    <cellStyle name="Normal 7 2 3 3 2 2" xfId="1135" xr:uid="{00000000-0005-0000-0000-000054000000}"/>
    <cellStyle name="Normal 7 2 3 3 2 2 2" xfId="3549" xr:uid="{F08D7C41-BC9A-4FB6-B419-426961062AB7}"/>
    <cellStyle name="Normal 7 2 3 3 2 2 3" xfId="6878" xr:uid="{315E3941-874E-41AF-AA93-AA8E9610F20B}"/>
    <cellStyle name="Normal 7 2 3 3 2 3" xfId="1800" xr:uid="{AC988613-57F9-48FA-88A2-C657163DEC46}"/>
    <cellStyle name="Normal 7 2 3 3 2 3 2" xfId="4214" xr:uid="{3C279ED0-9C29-44B3-855B-72083205D442}"/>
    <cellStyle name="Normal 7 2 3 3 2 3 3" xfId="7543" xr:uid="{6AA2B4B9-0F5C-4BB3-81CD-3B1A637E0D53}"/>
    <cellStyle name="Normal 7 2 3 3 2 4" xfId="2465" xr:uid="{1FD077B1-89CE-4F2C-9D3C-730982D8F2FA}"/>
    <cellStyle name="Normal 7 2 3 3 2 4 2" xfId="4879" xr:uid="{C58D42AA-0CDC-49F0-B6E8-D9454F35A6D9}"/>
    <cellStyle name="Normal 7 2 3 3 2 4 3" xfId="8208" xr:uid="{DC926101-088C-4B40-88CB-3AF00ED1C1A8}"/>
    <cellStyle name="Normal 7 2 3 3 2 5" xfId="5548" xr:uid="{A2992874-D7C7-49D7-A3A5-B6217679181E}"/>
    <cellStyle name="Normal 7 2 3 3 2 6" xfId="2884" xr:uid="{FCA7A5B8-4689-4B46-BFDC-66DC83D2EFA4}"/>
    <cellStyle name="Normal 7 2 3 3 2 7" xfId="6213" xr:uid="{8484D00E-8DFA-47F5-83CD-C6AF5586AAE0}"/>
    <cellStyle name="Normal 7 2 3 3 3" xfId="921" xr:uid="{00000000-0005-0000-0000-000054000000}"/>
    <cellStyle name="Normal 7 2 3 3 3 2" xfId="1586" xr:uid="{AD804463-45BD-4F89-9F75-530845B7EAF9}"/>
    <cellStyle name="Normal 7 2 3 3 3 2 2" xfId="4000" xr:uid="{314855F6-CEF6-46B9-8632-934FE1650C54}"/>
    <cellStyle name="Normal 7 2 3 3 3 2 3" xfId="6664" xr:uid="{C23600FE-58FC-4EE8-BB86-B20D5656124B}"/>
    <cellStyle name="Normal 7 2 3 3 3 3" xfId="2251" xr:uid="{D153C6AB-701B-45B9-86EB-988328E8E5D2}"/>
    <cellStyle name="Normal 7 2 3 3 3 3 2" xfId="4665" xr:uid="{077EBF78-EBE4-4C14-9655-E44FBB6AA893}"/>
    <cellStyle name="Normal 7 2 3 3 3 3 3" xfId="7329" xr:uid="{91D874E0-B54A-4183-86D7-90543987C7C4}"/>
    <cellStyle name="Normal 7 2 3 3 3 4" xfId="5334" xr:uid="{C3C59623-A672-4F3C-99B6-6937BA5759AC}"/>
    <cellStyle name="Normal 7 2 3 3 3 4 2" xfId="7994" xr:uid="{27CE4DA7-38CF-4ED2-8E78-4F1F407C598F}"/>
    <cellStyle name="Normal 7 2 3 3 3 5" xfId="3335" xr:uid="{F7D4CB22-DDC6-46CB-BB72-8544B1604947}"/>
    <cellStyle name="Normal 7 2 3 3 3 6" xfId="5999" xr:uid="{44FD0CBA-2365-42F9-8F55-DB65B5A749D0}"/>
    <cellStyle name="Normal 7 2 3 3 4" xfId="716" xr:uid="{00000000-0005-0000-0000-000054000000}"/>
    <cellStyle name="Normal 7 2 3 3 4 2" xfId="3130" xr:uid="{C7868FA1-B74E-45A6-8677-0CF46ABADC44}"/>
    <cellStyle name="Normal 7 2 3 3 4 3" xfId="6459" xr:uid="{D536966F-90B7-49EC-8FB0-2D7758B5360C}"/>
    <cellStyle name="Normal 7 2 3 3 5" xfId="1381" xr:uid="{DBA25DB0-B1D0-4003-81EC-105E894F20A6}"/>
    <cellStyle name="Normal 7 2 3 3 5 2" xfId="3795" xr:uid="{008CDBFA-3131-40F8-A341-0B5F51195C81}"/>
    <cellStyle name="Normal 7 2 3 3 5 3" xfId="7124" xr:uid="{870D1CE6-F358-4C88-971E-851ECA335F3B}"/>
    <cellStyle name="Normal 7 2 3 3 6" xfId="2046" xr:uid="{6546DF9B-6EDF-4528-8FBA-3540405668F1}"/>
    <cellStyle name="Normal 7 2 3 3 6 2" xfId="4460" xr:uid="{D85F20DA-6D9D-4429-975F-8E40B931FD49}"/>
    <cellStyle name="Normal 7 2 3 3 6 3" xfId="7789" xr:uid="{98755A68-F87B-40B2-91FB-23140A9B577D}"/>
    <cellStyle name="Normal 7 2 3 3 7" xfId="5129" xr:uid="{1F380C81-CD0F-47D1-AE2A-E0FB39CF629D}"/>
    <cellStyle name="Normal 7 2 3 3 8" xfId="2670" xr:uid="{8DFB7826-9BAB-4C4C-B7BE-4105B0C3267D}"/>
    <cellStyle name="Normal 7 2 3 3 9" xfId="5794" xr:uid="{5F0D24C8-947E-49E2-B30E-5466FE68DF3D}"/>
    <cellStyle name="Normal 7 2 3 4" xfId="283" xr:uid="{00000000-0005-0000-0000-000054000000}"/>
    <cellStyle name="Normal 7 2 3 4 2" xfId="502" xr:uid="{00000000-0005-0000-0000-000054000000}"/>
    <cellStyle name="Normal 7 2 3 4 2 2" xfId="1167" xr:uid="{00000000-0005-0000-0000-000054000000}"/>
    <cellStyle name="Normal 7 2 3 4 2 2 2" xfId="3581" xr:uid="{50EBCCC8-70F2-4F77-9690-6B16C099815B}"/>
    <cellStyle name="Normal 7 2 3 4 2 2 3" xfId="6910" xr:uid="{A70E7E37-21EB-49D4-9C6C-AFD5D6994CF8}"/>
    <cellStyle name="Normal 7 2 3 4 2 3" xfId="1832" xr:uid="{93B7E39C-78F1-4E65-B5FD-36DAD09FBADE}"/>
    <cellStyle name="Normal 7 2 3 4 2 3 2" xfId="4246" xr:uid="{FFAE54FC-E6A7-4639-8EF0-8C2032C4B97A}"/>
    <cellStyle name="Normal 7 2 3 4 2 3 3" xfId="7575" xr:uid="{7F2E0223-5207-49B9-9248-28E6DFA7E95F}"/>
    <cellStyle name="Normal 7 2 3 4 2 4" xfId="2497" xr:uid="{249CCDBD-E4B8-44F8-A6E4-E53DF56221A4}"/>
    <cellStyle name="Normal 7 2 3 4 2 4 2" xfId="4911" xr:uid="{99C4FE18-728B-46C6-B387-F3CDC7DDB4FA}"/>
    <cellStyle name="Normal 7 2 3 4 2 4 3" xfId="8240" xr:uid="{4A46B41B-FF4A-4CDE-BD28-84B7625ACAC0}"/>
    <cellStyle name="Normal 7 2 3 4 2 5" xfId="5580" xr:uid="{3B2CDA96-F2C1-4663-ADC6-23B0D8F6DDDF}"/>
    <cellStyle name="Normal 7 2 3 4 2 6" xfId="2916" xr:uid="{BA3425DD-F07F-40C1-AC7B-75F775611DE4}"/>
    <cellStyle name="Normal 7 2 3 4 2 7" xfId="6245" xr:uid="{12062CA4-D351-482F-9773-61E385CF4B98}"/>
    <cellStyle name="Normal 7 2 3 4 3" xfId="953" xr:uid="{00000000-0005-0000-0000-000054000000}"/>
    <cellStyle name="Normal 7 2 3 4 3 2" xfId="1618" xr:uid="{49D834C2-1E62-41DC-B8C1-FEE0B9EEBA87}"/>
    <cellStyle name="Normal 7 2 3 4 3 2 2" xfId="4032" xr:uid="{24124881-74EB-4961-8DF6-2F72D2085CDC}"/>
    <cellStyle name="Normal 7 2 3 4 3 2 3" xfId="6696" xr:uid="{F7D90B39-F89D-42E1-B3B3-F8B514EF45BE}"/>
    <cellStyle name="Normal 7 2 3 4 3 3" xfId="2283" xr:uid="{6B5706E8-3253-420A-B0B6-D71EEEEE4931}"/>
    <cellStyle name="Normal 7 2 3 4 3 3 2" xfId="4697" xr:uid="{296007F6-0E8F-4A9D-A700-5E3E0D980A30}"/>
    <cellStyle name="Normal 7 2 3 4 3 3 3" xfId="7361" xr:uid="{B0BF2803-2F90-4F85-A456-EA43A04A8FE3}"/>
    <cellStyle name="Normal 7 2 3 4 3 4" xfId="5366" xr:uid="{C6EDF9C6-1C3D-4667-AE86-1CF1CB4867DD}"/>
    <cellStyle name="Normal 7 2 3 4 3 4 2" xfId="8026" xr:uid="{2B509392-0F73-4659-9F1B-81BF98B0B20E}"/>
    <cellStyle name="Normal 7 2 3 4 3 5" xfId="3367" xr:uid="{7117BA18-6717-4729-8C59-943751D791E5}"/>
    <cellStyle name="Normal 7 2 3 4 3 6" xfId="6031" xr:uid="{C87C346F-FACD-4E8C-A6FA-643D7B2160E4}"/>
    <cellStyle name="Normal 7 2 3 4 4" xfId="748" xr:uid="{00000000-0005-0000-0000-000054000000}"/>
    <cellStyle name="Normal 7 2 3 4 4 2" xfId="3162" xr:uid="{82F7F103-23F0-4D5A-86B6-D848E0877694}"/>
    <cellStyle name="Normal 7 2 3 4 4 3" xfId="6491" xr:uid="{630C6FC2-7C90-4B64-A8A5-17CDB38193C7}"/>
    <cellStyle name="Normal 7 2 3 4 5" xfId="1413" xr:uid="{4E2EF57D-A423-491A-9F01-00210E638A5C}"/>
    <cellStyle name="Normal 7 2 3 4 5 2" xfId="3827" xr:uid="{7EAF2F20-D8CA-4B46-A6EC-ABC640B18063}"/>
    <cellStyle name="Normal 7 2 3 4 5 3" xfId="7156" xr:uid="{08BACAEC-DC18-41B9-80C3-EBCE18896FE8}"/>
    <cellStyle name="Normal 7 2 3 4 6" xfId="2078" xr:uid="{2A4858DC-E7BD-47A9-B831-0781E5CA9A79}"/>
    <cellStyle name="Normal 7 2 3 4 6 2" xfId="4492" xr:uid="{28995BFA-362E-4A48-B955-F0F1BE19622A}"/>
    <cellStyle name="Normal 7 2 3 4 6 3" xfId="7821" xr:uid="{D3AA9EB7-2602-45FC-9B64-84138CCD20A3}"/>
    <cellStyle name="Normal 7 2 3 4 7" xfId="5161" xr:uid="{0249CACC-BEBF-4ED5-8277-A5E8B697F74B}"/>
    <cellStyle name="Normal 7 2 3 4 8" xfId="2702" xr:uid="{A4B4FF8B-8098-40E4-A3B7-52493CDBC132}"/>
    <cellStyle name="Normal 7 2 3 4 9" xfId="5826" xr:uid="{AA9A0D62-35FF-49D7-83C2-8373856AE1DA}"/>
    <cellStyle name="Normal 7 2 3 5" xfId="317" xr:uid="{00000000-0005-0000-0000-000054000000}"/>
    <cellStyle name="Normal 7 2 3 5 2" xfId="534" xr:uid="{00000000-0005-0000-0000-000054000000}"/>
    <cellStyle name="Normal 7 2 3 5 2 2" xfId="1199" xr:uid="{00000000-0005-0000-0000-000054000000}"/>
    <cellStyle name="Normal 7 2 3 5 2 2 2" xfId="3613" xr:uid="{82B55C76-7D71-4BBC-870B-8D5CA01BA566}"/>
    <cellStyle name="Normal 7 2 3 5 2 2 3" xfId="6942" xr:uid="{EC9E1E0A-2F84-40E6-AD29-6C105ABEC5D6}"/>
    <cellStyle name="Normal 7 2 3 5 2 3" xfId="1864" xr:uid="{8C0E6484-EC4E-4116-AAE5-0046E971A16F}"/>
    <cellStyle name="Normal 7 2 3 5 2 3 2" xfId="4278" xr:uid="{3011EDE2-7235-4768-BEA4-444D27120E6F}"/>
    <cellStyle name="Normal 7 2 3 5 2 3 3" xfId="7607" xr:uid="{F07AE479-ADF2-435C-BCEC-3B394E2D5E2D}"/>
    <cellStyle name="Normal 7 2 3 5 2 4" xfId="2529" xr:uid="{2E9182E0-7881-4823-98D1-DEDF606F2EB9}"/>
    <cellStyle name="Normal 7 2 3 5 2 4 2" xfId="4943" xr:uid="{428CA441-95E4-4D03-BA65-DAD66E695207}"/>
    <cellStyle name="Normal 7 2 3 5 2 4 3" xfId="8272" xr:uid="{E157B49D-BF6F-48B5-B8B5-0DE97AA2B612}"/>
    <cellStyle name="Normal 7 2 3 5 2 5" xfId="5612" xr:uid="{A5D96C02-84EB-414B-99F9-514DC0FB2352}"/>
    <cellStyle name="Normal 7 2 3 5 2 6" xfId="2948" xr:uid="{58FAE598-2460-45FB-B1CC-739BA651651C}"/>
    <cellStyle name="Normal 7 2 3 5 2 7" xfId="6277" xr:uid="{41CEFAAA-09D8-4EC8-A857-0FE7C7705A02}"/>
    <cellStyle name="Normal 7 2 3 5 3" xfId="985" xr:uid="{00000000-0005-0000-0000-000054000000}"/>
    <cellStyle name="Normal 7 2 3 5 3 2" xfId="1650" xr:uid="{0BF90F8E-5CB0-42A0-876C-5F0D94996640}"/>
    <cellStyle name="Normal 7 2 3 5 3 2 2" xfId="4064" xr:uid="{F63BB346-DF7B-4DC6-8315-E4E595A57A0F}"/>
    <cellStyle name="Normal 7 2 3 5 3 2 3" xfId="6728" xr:uid="{3743D3BC-3657-4A6C-A158-6E3F2D24D350}"/>
    <cellStyle name="Normal 7 2 3 5 3 3" xfId="2315" xr:uid="{5B133D4E-4AE2-4ABA-9E11-16207D747631}"/>
    <cellStyle name="Normal 7 2 3 5 3 3 2" xfId="4729" xr:uid="{E62D8F7C-87FE-44F6-AD8C-EC01DF3110CF}"/>
    <cellStyle name="Normal 7 2 3 5 3 3 3" xfId="7393" xr:uid="{7EE92BBC-D538-4307-B6E0-B68765F0BA3B}"/>
    <cellStyle name="Normal 7 2 3 5 3 4" xfId="5398" xr:uid="{C1791B21-43A4-444E-97CC-CFEDE967D529}"/>
    <cellStyle name="Normal 7 2 3 5 3 4 2" xfId="8058" xr:uid="{8066B6BA-3A2F-4FD8-A4CB-50EB6BD9A651}"/>
    <cellStyle name="Normal 7 2 3 5 3 5" xfId="3399" xr:uid="{9CBF0E4D-F4C3-45EA-9288-8AEE075A2EF4}"/>
    <cellStyle name="Normal 7 2 3 5 3 6" xfId="6063" xr:uid="{1C415A58-5BA3-4120-9E74-7B2B56228CCB}"/>
    <cellStyle name="Normal 7 2 3 5 4" xfId="780" xr:uid="{00000000-0005-0000-0000-000054000000}"/>
    <cellStyle name="Normal 7 2 3 5 4 2" xfId="3194" xr:uid="{4B632E46-1CE6-4E33-BC6D-C6530E669468}"/>
    <cellStyle name="Normal 7 2 3 5 4 3" xfId="6523" xr:uid="{AC224E82-4A4E-4ED5-BDEC-A883EC579B3A}"/>
    <cellStyle name="Normal 7 2 3 5 5" xfId="1445" xr:uid="{6ED8271B-6623-4C35-9917-9B1FFF1067DD}"/>
    <cellStyle name="Normal 7 2 3 5 5 2" xfId="3859" xr:uid="{2D0BD259-B4AF-4AEE-8C42-F8B0E92A7B71}"/>
    <cellStyle name="Normal 7 2 3 5 5 3" xfId="7188" xr:uid="{EB87AFD0-04B1-4F67-B9AE-72989678B142}"/>
    <cellStyle name="Normal 7 2 3 5 6" xfId="2110" xr:uid="{5F3A82EF-89FB-4CB8-9640-D4131BB1A9B7}"/>
    <cellStyle name="Normal 7 2 3 5 6 2" xfId="4524" xr:uid="{C83177AB-751D-408D-AF20-19DF6AAFDB55}"/>
    <cellStyle name="Normal 7 2 3 5 6 3" xfId="7853" xr:uid="{2ECB7CAD-08C3-48E7-B4E6-06320D47B6EA}"/>
    <cellStyle name="Normal 7 2 3 5 7" xfId="5193" xr:uid="{57EA17EF-C72A-4757-9A62-08ABF15D07C6}"/>
    <cellStyle name="Normal 7 2 3 5 8" xfId="2734" xr:uid="{207B60FB-DC50-4615-9B6D-1B348D321394}"/>
    <cellStyle name="Normal 7 2 3 5 9" xfId="5858" xr:uid="{1E564B7F-5E6C-4DFA-AFDE-AC4531291203}"/>
    <cellStyle name="Normal 7 2 3 6" xfId="393" xr:uid="{00000000-0005-0000-0000-000054000000}"/>
    <cellStyle name="Normal 7 2 3 6 2" xfId="1058" xr:uid="{00000000-0005-0000-0000-000054000000}"/>
    <cellStyle name="Normal 7 2 3 6 2 2" xfId="1723" xr:uid="{64AE9CC2-6293-424B-8AF0-14D88E372DE7}"/>
    <cellStyle name="Normal 7 2 3 6 2 2 2" xfId="4137" xr:uid="{946CCEF8-0213-43CD-9B28-A3874D23F693}"/>
    <cellStyle name="Normal 7 2 3 6 2 2 3" xfId="6801" xr:uid="{8EB52D08-B428-4413-88AD-EA0EB56C423E}"/>
    <cellStyle name="Normal 7 2 3 6 2 3" xfId="2388" xr:uid="{5DF3D9C9-33F0-4C7D-B116-0559F09F6FB4}"/>
    <cellStyle name="Normal 7 2 3 6 2 3 2" xfId="4802" xr:uid="{02BFEDAF-F6D2-4E8B-9EF4-3018730C4C5B}"/>
    <cellStyle name="Normal 7 2 3 6 2 3 3" xfId="7466" xr:uid="{746FBF8A-47C8-4992-97F7-F826B26D75AC}"/>
    <cellStyle name="Normal 7 2 3 6 2 4" xfId="5471" xr:uid="{DD433C49-4D7F-4485-A309-1EC514882108}"/>
    <cellStyle name="Normal 7 2 3 6 2 4 2" xfId="8131" xr:uid="{553CB279-C544-40E7-80D3-23A07100BE62}"/>
    <cellStyle name="Normal 7 2 3 6 2 5" xfId="3472" xr:uid="{1A38DEC6-BF88-4E3C-B77C-5600F81378F2}"/>
    <cellStyle name="Normal 7 2 3 6 2 6" xfId="6136" xr:uid="{6C4CF001-F7E8-41C2-924C-0FAF12C77DF1}"/>
    <cellStyle name="Normal 7 2 3 6 3" xfId="639" xr:uid="{00000000-0005-0000-0000-000054000000}"/>
    <cellStyle name="Normal 7 2 3 6 3 2" xfId="3053" xr:uid="{6D622878-883E-4397-988A-3B548E858BE2}"/>
    <cellStyle name="Normal 7 2 3 6 3 3" xfId="6382" xr:uid="{C42EC43A-E39A-47CB-B1D9-3D49CDC69B6A}"/>
    <cellStyle name="Normal 7 2 3 6 4" xfId="1304" xr:uid="{5BA7FE44-3976-4D76-A380-567257178EC9}"/>
    <cellStyle name="Normal 7 2 3 6 4 2" xfId="3718" xr:uid="{F871E66E-FE4B-4723-9F3D-246F1B8C06B6}"/>
    <cellStyle name="Normal 7 2 3 6 4 3" xfId="7047" xr:uid="{03C8EB09-A81E-4FFE-9031-902EF3FD5423}"/>
    <cellStyle name="Normal 7 2 3 6 5" xfId="1969" xr:uid="{10ABA94E-98BC-4EF2-8235-34327E8BA9C4}"/>
    <cellStyle name="Normal 7 2 3 6 5 2" xfId="4383" xr:uid="{3EF4C365-C79D-4C91-9BFF-5D37BCE219EB}"/>
    <cellStyle name="Normal 7 2 3 6 5 3" xfId="7712" xr:uid="{009A0703-50D0-4934-994D-E7112620FB33}"/>
    <cellStyle name="Normal 7 2 3 6 6" xfId="5052" xr:uid="{8055E619-CC65-4774-B2B1-8B7DB33AC343}"/>
    <cellStyle name="Normal 7 2 3 6 7" xfId="2807" xr:uid="{7ED660E1-3E69-4F77-8868-85EE4041BD3E}"/>
    <cellStyle name="Normal 7 2 3 6 8" xfId="5717" xr:uid="{0C5E79DA-C7B0-4CEB-A96D-CCC42BCEDF78}"/>
    <cellStyle name="Normal 7 2 3 7" xfId="575" xr:uid="{00000000-0005-0000-0000-000054000000}"/>
    <cellStyle name="Normal 7 2 3 7 2" xfId="1240" xr:uid="{00000000-0005-0000-0000-000054000000}"/>
    <cellStyle name="Normal 7 2 3 7 2 2" xfId="1905" xr:uid="{6A3C8ABB-1C89-4ED0-87A8-E0E7AFF57045}"/>
    <cellStyle name="Normal 7 2 3 7 2 2 2" xfId="4319" xr:uid="{6AC55960-C1F9-40A8-9095-2F21AF39475C}"/>
    <cellStyle name="Normal 7 2 3 7 2 2 3" xfId="6983" xr:uid="{1D89C967-530C-4F9C-ACFE-A70CBA7F3FA2}"/>
    <cellStyle name="Normal 7 2 3 7 2 3" xfId="2570" xr:uid="{1D6748BB-1018-4C9A-9A1C-A4C38E48E4A8}"/>
    <cellStyle name="Normal 7 2 3 7 2 3 2" xfId="4984" xr:uid="{39B0385E-69F8-4D90-A58C-63526BCDB532}"/>
    <cellStyle name="Normal 7 2 3 7 2 3 3" xfId="7648" xr:uid="{7A311FBE-857B-49A9-93F3-FD1E5B74F1AA}"/>
    <cellStyle name="Normal 7 2 3 7 2 4" xfId="5653" xr:uid="{472ECE32-CBB8-4562-AF12-05D40964F864}"/>
    <cellStyle name="Normal 7 2 3 7 2 4 2" xfId="8313" xr:uid="{079DD71E-6B6D-42B6-B0A6-B920F40610A1}"/>
    <cellStyle name="Normal 7 2 3 7 2 5" xfId="3654" xr:uid="{6ECFACD3-FCD6-4E4B-BE66-219F0FEB336B}"/>
    <cellStyle name="Normal 7 2 3 7 2 6" xfId="6318" xr:uid="{2B287609-D7F8-440E-995B-C54108A96229}"/>
    <cellStyle name="Normal 7 2 3 7 3" xfId="821" xr:uid="{00000000-0005-0000-0000-000054000000}"/>
    <cellStyle name="Normal 7 2 3 7 3 2" xfId="3235" xr:uid="{EB938A42-43E0-47AE-BCE8-38FB5945366B}"/>
    <cellStyle name="Normal 7 2 3 7 3 3" xfId="6564" xr:uid="{F49E3052-D489-48BC-9A16-9884E89DCB43}"/>
    <cellStyle name="Normal 7 2 3 7 4" xfId="1486" xr:uid="{35FE84BE-F25F-41B5-A180-2D4C4D648425}"/>
    <cellStyle name="Normal 7 2 3 7 4 2" xfId="3900" xr:uid="{83E5342E-2E13-4854-BF60-581A88AE8CE7}"/>
    <cellStyle name="Normal 7 2 3 7 4 3" xfId="7229" xr:uid="{0569B06E-88D7-42CF-A15D-6230E5F687F1}"/>
    <cellStyle name="Normal 7 2 3 7 5" xfId="2151" xr:uid="{01A89323-5B23-4444-B3B3-C83255170A2A}"/>
    <cellStyle name="Normal 7 2 3 7 5 2" xfId="4565" xr:uid="{5C8F9954-E17A-4166-BB3D-893CFF2DB1D8}"/>
    <cellStyle name="Normal 7 2 3 7 5 3" xfId="7894" xr:uid="{A1E9F279-3C46-46B9-A3EE-13320563B508}"/>
    <cellStyle name="Normal 7 2 3 7 6" xfId="5234" xr:uid="{F92AB64E-07F3-4E0A-9B80-CE4468CFB549}"/>
    <cellStyle name="Normal 7 2 3 7 7" xfId="2989" xr:uid="{EB733AC2-245B-4DA6-B527-B15DCABD1D19}"/>
    <cellStyle name="Normal 7 2 3 7 8" xfId="5899" xr:uid="{7425E383-D863-4764-8AD6-419055C003D3}"/>
    <cellStyle name="Normal 7 2 3 8" xfId="358" xr:uid="{00000000-0005-0000-0000-000054000000}"/>
    <cellStyle name="Normal 7 2 3 8 2" xfId="1026" xr:uid="{00000000-0005-0000-0000-000054000000}"/>
    <cellStyle name="Normal 7 2 3 8 2 2" xfId="3440" xr:uid="{173BBA20-2E13-4087-8713-5B4AB9072163}"/>
    <cellStyle name="Normal 7 2 3 8 2 3" xfId="6769" xr:uid="{77574EB0-B3D7-40E3-A81A-75041DCD9A2B}"/>
    <cellStyle name="Normal 7 2 3 8 3" xfId="1691" xr:uid="{08360BE6-D3E4-48F9-9F6F-7E57908752A1}"/>
    <cellStyle name="Normal 7 2 3 8 3 2" xfId="4105" xr:uid="{E396AAE7-97C0-4448-9060-BFD3ECA83C91}"/>
    <cellStyle name="Normal 7 2 3 8 3 3" xfId="7434" xr:uid="{AB48163B-5B59-4D74-B053-3C8AC6C77F5A}"/>
    <cellStyle name="Normal 7 2 3 8 4" xfId="2356" xr:uid="{6788D30B-2F74-438C-9EA8-4AC35B07734D}"/>
    <cellStyle name="Normal 7 2 3 8 4 2" xfId="4770" xr:uid="{EC4F638F-0261-4D57-9689-758F2A53CEAE}"/>
    <cellStyle name="Normal 7 2 3 8 4 3" xfId="8099" xr:uid="{B666268B-88BB-4AF8-9DA3-55C7F9B7D420}"/>
    <cellStyle name="Normal 7 2 3 8 5" xfId="5439" xr:uid="{70C1870D-7925-4A9B-AD98-9A4363E443D1}"/>
    <cellStyle name="Normal 7 2 3 8 6" xfId="2775" xr:uid="{3BA321C6-8123-4986-BEF6-259F2660EA83}"/>
    <cellStyle name="Normal 7 2 3 8 7" xfId="6104" xr:uid="{7427EEE9-4706-40B9-87A0-A7C7A0D73114}"/>
    <cellStyle name="Normal 7 2 3 9" xfId="844" xr:uid="{00000000-0005-0000-0000-000054000000}"/>
    <cellStyle name="Normal 7 2 3 9 2" xfId="1509" xr:uid="{5F9BA0E5-34F4-4439-BCCA-CE256890194D}"/>
    <cellStyle name="Normal 7 2 3 9 2 2" xfId="3923" xr:uid="{53E6FF13-175A-4E73-90B2-0C2C17B3DE5E}"/>
    <cellStyle name="Normal 7 2 3 9 2 3" xfId="6587" xr:uid="{F1604FD4-8C03-4F0E-9A94-8F3C0406F3A3}"/>
    <cellStyle name="Normal 7 2 3 9 3" xfId="2174" xr:uid="{4040AB85-CFE9-4D27-BF2C-DEEC59A350E5}"/>
    <cellStyle name="Normal 7 2 3 9 3 2" xfId="4588" xr:uid="{86195D4F-8F3D-4842-8873-97BE8CC7CD3C}"/>
    <cellStyle name="Normal 7 2 3 9 3 3" xfId="7252" xr:uid="{E71C79A0-2094-4AA7-9A17-EE3AAC312EE1}"/>
    <cellStyle name="Normal 7 2 3 9 4" xfId="5257" xr:uid="{6079E9C9-A5BC-472F-8D44-3D0B019DBAB8}"/>
    <cellStyle name="Normal 7 2 3 9 4 2" xfId="7917" xr:uid="{763D6B05-3261-4F34-B91A-C48DAD5826D0}"/>
    <cellStyle name="Normal 7 2 3 9 5" xfId="3258" xr:uid="{C43AAA44-C46E-4D42-AE98-85CE3BEDB37C}"/>
    <cellStyle name="Normal 7 2 3 9 6" xfId="5922" xr:uid="{5C0A09CF-EBD9-4B66-9C9C-031846180213}"/>
    <cellStyle name="Normal 7 2 4" xfId="185" xr:uid="{00000000-0005-0000-0000-000054000000}"/>
    <cellStyle name="Normal 7 2 4 10" xfId="1256" xr:uid="{DED06B6A-FDE9-4038-B2C9-6C75AD1EFE80}"/>
    <cellStyle name="Normal 7 2 4 10 2" xfId="3670" xr:uid="{DCE0C7A1-2A72-408A-B1B5-0D54F011E45D}"/>
    <cellStyle name="Normal 7 2 4 10 3" xfId="6999" xr:uid="{9D05CBBA-79E0-4008-AF58-C72AA3E2BDDE}"/>
    <cellStyle name="Normal 7 2 4 11" xfId="1921" xr:uid="{81157AD3-C605-4E08-8AA8-0410EE0D2202}"/>
    <cellStyle name="Normal 7 2 4 11 2" xfId="4335" xr:uid="{6299D93A-BA34-45E5-A4CA-9BB61E7A0925}"/>
    <cellStyle name="Normal 7 2 4 11 3" xfId="7664" xr:uid="{4D4B9E53-24BD-44DB-A897-94B3A9ADBFD7}"/>
    <cellStyle name="Normal 7 2 4 12" xfId="5003" xr:uid="{AF68E4F9-2CAD-4476-9562-135C2B3DD54E}"/>
    <cellStyle name="Normal 7 2 4 13" xfId="2606" xr:uid="{465AFF0F-B047-481C-9274-4C81F32DA5E7}"/>
    <cellStyle name="Normal 7 2 4 14" xfId="5669" xr:uid="{E7AAD8AF-5172-48C6-AE31-489887887BD0}"/>
    <cellStyle name="Normal 7 2 4 2" xfId="235" xr:uid="{00000000-0005-0000-0000-000054000000}"/>
    <cellStyle name="Normal 7 2 4 2 2" xfId="454" xr:uid="{00000000-0005-0000-0000-000054000000}"/>
    <cellStyle name="Normal 7 2 4 2 2 2" xfId="1119" xr:uid="{00000000-0005-0000-0000-000054000000}"/>
    <cellStyle name="Normal 7 2 4 2 2 2 2" xfId="3533" xr:uid="{84CB787B-054C-4049-8DC2-571BEC151A22}"/>
    <cellStyle name="Normal 7 2 4 2 2 2 3" xfId="6862" xr:uid="{5B124557-823F-44BA-8D2D-EB8932F1038A}"/>
    <cellStyle name="Normal 7 2 4 2 2 3" xfId="1784" xr:uid="{3280551C-C095-4372-ADD5-DE1D02D37CB1}"/>
    <cellStyle name="Normal 7 2 4 2 2 3 2" xfId="4198" xr:uid="{AA347E17-2AD7-4FC3-906E-F057B154A87D}"/>
    <cellStyle name="Normal 7 2 4 2 2 3 3" xfId="7527" xr:uid="{FC0498DA-3047-4C81-8E02-401794F20C65}"/>
    <cellStyle name="Normal 7 2 4 2 2 4" xfId="2449" xr:uid="{745CAC5F-DE5A-4FC2-A623-2FB0209327C7}"/>
    <cellStyle name="Normal 7 2 4 2 2 4 2" xfId="4863" xr:uid="{5C8C66D5-DEA1-4617-A7DC-501452F66B19}"/>
    <cellStyle name="Normal 7 2 4 2 2 4 3" xfId="8192" xr:uid="{BC641505-5857-4E84-BDD1-ABFF0D055E6A}"/>
    <cellStyle name="Normal 7 2 4 2 2 5" xfId="5532" xr:uid="{08A486CC-4395-4CD8-B474-BB67F76DBDC9}"/>
    <cellStyle name="Normal 7 2 4 2 2 6" xfId="2868" xr:uid="{93310791-D038-4004-80B4-676EF98F331A}"/>
    <cellStyle name="Normal 7 2 4 2 2 7" xfId="6197" xr:uid="{2EF868D6-6138-467A-98DC-67627C50F151}"/>
    <cellStyle name="Normal 7 2 4 2 3" xfId="905" xr:uid="{00000000-0005-0000-0000-000054000000}"/>
    <cellStyle name="Normal 7 2 4 2 3 2" xfId="1570" xr:uid="{E740093C-AB11-4F3E-A7C5-B242EBD6CC37}"/>
    <cellStyle name="Normal 7 2 4 2 3 2 2" xfId="3984" xr:uid="{0103F39B-0C74-4E87-BAB3-1295B0BAB17D}"/>
    <cellStyle name="Normal 7 2 4 2 3 2 3" xfId="6648" xr:uid="{A2516F92-A48B-4E72-A520-B694ADBD613A}"/>
    <cellStyle name="Normal 7 2 4 2 3 3" xfId="2235" xr:uid="{7C2B7253-A6B4-43E1-B918-AFB959CDF959}"/>
    <cellStyle name="Normal 7 2 4 2 3 3 2" xfId="4649" xr:uid="{8AE29042-2778-40D1-9117-E133068844A0}"/>
    <cellStyle name="Normal 7 2 4 2 3 3 3" xfId="7313" xr:uid="{A3290FB8-B400-4936-A61C-2B8F8E06CD5F}"/>
    <cellStyle name="Normal 7 2 4 2 3 4" xfId="5318" xr:uid="{7A4F084B-717E-4D45-ABC6-83DF90E87F6B}"/>
    <cellStyle name="Normal 7 2 4 2 3 4 2" xfId="7978" xr:uid="{B5D1FCDC-F944-4107-9C6C-E834D71A9594}"/>
    <cellStyle name="Normal 7 2 4 2 3 5" xfId="3319" xr:uid="{E9271D3A-2596-470B-A34D-2A162728EC2E}"/>
    <cellStyle name="Normal 7 2 4 2 3 6" xfId="5983" xr:uid="{CE5E4901-E16A-44B3-93F8-FE5967806C4D}"/>
    <cellStyle name="Normal 7 2 4 2 4" xfId="700" xr:uid="{00000000-0005-0000-0000-000054000000}"/>
    <cellStyle name="Normal 7 2 4 2 4 2" xfId="3114" xr:uid="{668F621F-93BB-4E0B-8A45-9309F54953AB}"/>
    <cellStyle name="Normal 7 2 4 2 4 3" xfId="6443" xr:uid="{96305BA5-EB78-40D8-9A82-6F0B6CFB4249}"/>
    <cellStyle name="Normal 7 2 4 2 5" xfId="1365" xr:uid="{0272C226-7FAA-4BA1-BD63-0EC36B02BF15}"/>
    <cellStyle name="Normal 7 2 4 2 5 2" xfId="3779" xr:uid="{46E7ABC0-5B30-4006-8846-DE3E0ACBF11A}"/>
    <cellStyle name="Normal 7 2 4 2 5 3" xfId="7108" xr:uid="{C757C4D3-F384-40A0-A185-4EE99FD2BFBB}"/>
    <cellStyle name="Normal 7 2 4 2 6" xfId="2030" xr:uid="{A7A41BEC-2A4C-4B5D-80CA-DD30E001BF0A}"/>
    <cellStyle name="Normal 7 2 4 2 6 2" xfId="4444" xr:uid="{1772FE5C-A53A-4C33-BFEB-1C8C4CB3EEA2}"/>
    <cellStyle name="Normal 7 2 4 2 6 3" xfId="7773" xr:uid="{40AF2378-5C90-4D51-A0C7-01E125F6BAEC}"/>
    <cellStyle name="Normal 7 2 4 2 7" xfId="5113" xr:uid="{83F0A01F-3D7B-403C-A39F-566C959FEDED}"/>
    <cellStyle name="Normal 7 2 4 2 8" xfId="2654" xr:uid="{1B03A09F-879D-40D3-A8EF-A872882FFD8B}"/>
    <cellStyle name="Normal 7 2 4 2 9" xfId="5778" xr:uid="{D79DDC16-428F-4B7B-9DD1-F2A4F035EBBB}"/>
    <cellStyle name="Normal 7 2 4 3" xfId="267" xr:uid="{00000000-0005-0000-0000-000054000000}"/>
    <cellStyle name="Normal 7 2 4 3 2" xfId="486" xr:uid="{00000000-0005-0000-0000-000054000000}"/>
    <cellStyle name="Normal 7 2 4 3 2 2" xfId="1151" xr:uid="{00000000-0005-0000-0000-000054000000}"/>
    <cellStyle name="Normal 7 2 4 3 2 2 2" xfId="3565" xr:uid="{853135FD-C189-46C3-A94F-A585DA6C372C}"/>
    <cellStyle name="Normal 7 2 4 3 2 2 3" xfId="6894" xr:uid="{4758CB01-63D5-4841-BB35-2F524F1A2F22}"/>
    <cellStyle name="Normal 7 2 4 3 2 3" xfId="1816" xr:uid="{A8C45453-18C5-41F2-A6B2-8C25B464C1AF}"/>
    <cellStyle name="Normal 7 2 4 3 2 3 2" xfId="4230" xr:uid="{5EC8A008-5204-4820-B748-3057F0A70041}"/>
    <cellStyle name="Normal 7 2 4 3 2 3 3" xfId="7559" xr:uid="{D9C6E6EF-982C-4FFD-8C05-ACC64E7AE4D6}"/>
    <cellStyle name="Normal 7 2 4 3 2 4" xfId="2481" xr:uid="{382FB57D-6866-47AA-8FA3-DDC25FC50D29}"/>
    <cellStyle name="Normal 7 2 4 3 2 4 2" xfId="4895" xr:uid="{611D9064-2685-4315-9FFB-F6729EF92899}"/>
    <cellStyle name="Normal 7 2 4 3 2 4 3" xfId="8224" xr:uid="{E1FEB8E5-8880-43FE-BEA0-684CC9ACE539}"/>
    <cellStyle name="Normal 7 2 4 3 2 5" xfId="5564" xr:uid="{2677381A-1F2C-4CBD-9580-E37626A5E587}"/>
    <cellStyle name="Normal 7 2 4 3 2 6" xfId="2900" xr:uid="{FF29939B-F651-4284-910B-42ABA29F44B7}"/>
    <cellStyle name="Normal 7 2 4 3 2 7" xfId="6229" xr:uid="{770EDD1E-9D12-4A5F-9FAE-60E1C59EABD6}"/>
    <cellStyle name="Normal 7 2 4 3 3" xfId="937" xr:uid="{00000000-0005-0000-0000-000054000000}"/>
    <cellStyle name="Normal 7 2 4 3 3 2" xfId="1602" xr:uid="{39F451D1-7CF5-431A-AFCB-3F617D02FE6E}"/>
    <cellStyle name="Normal 7 2 4 3 3 2 2" xfId="4016" xr:uid="{515995BC-4637-4C32-B250-A18A028D6204}"/>
    <cellStyle name="Normal 7 2 4 3 3 2 3" xfId="6680" xr:uid="{47F51B81-294B-4A1D-8FD0-B8F069275327}"/>
    <cellStyle name="Normal 7 2 4 3 3 3" xfId="2267" xr:uid="{37416A1C-1DDE-4F86-9709-D1CA4CDE88DB}"/>
    <cellStyle name="Normal 7 2 4 3 3 3 2" xfId="4681" xr:uid="{5714A1CB-72F8-4612-B36B-76C6612C801A}"/>
    <cellStyle name="Normal 7 2 4 3 3 3 3" xfId="7345" xr:uid="{B0A1EE34-BC3B-4041-B17A-4DEA8137D877}"/>
    <cellStyle name="Normal 7 2 4 3 3 4" xfId="5350" xr:uid="{FF45B49B-881A-459B-81F5-64CFB408B522}"/>
    <cellStyle name="Normal 7 2 4 3 3 4 2" xfId="8010" xr:uid="{165C1519-C621-4B6A-AA52-CFF6B44EBBD6}"/>
    <cellStyle name="Normal 7 2 4 3 3 5" xfId="3351" xr:uid="{5A3B5E2B-E9F2-48EC-9EB6-C24D55CBA199}"/>
    <cellStyle name="Normal 7 2 4 3 3 6" xfId="6015" xr:uid="{2AD92982-69E5-47EE-923F-54AED0C68298}"/>
    <cellStyle name="Normal 7 2 4 3 4" xfId="732" xr:uid="{00000000-0005-0000-0000-000054000000}"/>
    <cellStyle name="Normal 7 2 4 3 4 2" xfId="3146" xr:uid="{55D90CBF-C075-4F6B-B3BF-961324C02DB0}"/>
    <cellStyle name="Normal 7 2 4 3 4 3" xfId="6475" xr:uid="{D0BA20A2-E03B-47F4-9AB7-6380DC4187D8}"/>
    <cellStyle name="Normal 7 2 4 3 5" xfId="1397" xr:uid="{F160A8E5-8623-4A70-9139-C7BDD89312C2}"/>
    <cellStyle name="Normal 7 2 4 3 5 2" xfId="3811" xr:uid="{BC24A08A-DA01-4500-A9C2-155243C0F6F4}"/>
    <cellStyle name="Normal 7 2 4 3 5 3" xfId="7140" xr:uid="{BC907EB2-1642-47EF-B739-672773DAD508}"/>
    <cellStyle name="Normal 7 2 4 3 6" xfId="2062" xr:uid="{1E6F2E97-CD4A-4FFA-82B7-CC513F53E7FE}"/>
    <cellStyle name="Normal 7 2 4 3 6 2" xfId="4476" xr:uid="{304F1D35-74EB-43B0-BD98-4169CE771437}"/>
    <cellStyle name="Normal 7 2 4 3 6 3" xfId="7805" xr:uid="{5758C60E-074F-4BB3-A529-C7645FA6CB8E}"/>
    <cellStyle name="Normal 7 2 4 3 7" xfId="5145" xr:uid="{C7BB8307-3A9B-47DB-A798-3463ACFAC282}"/>
    <cellStyle name="Normal 7 2 4 3 8" xfId="2686" xr:uid="{DC137069-171F-4FA3-BF11-9F7D21CE5DA5}"/>
    <cellStyle name="Normal 7 2 4 3 9" xfId="5810" xr:uid="{C3D8835B-8F39-43EF-89F5-6C3574566700}"/>
    <cellStyle name="Normal 7 2 4 4" xfId="301" xr:uid="{00000000-0005-0000-0000-000054000000}"/>
    <cellStyle name="Normal 7 2 4 4 2" xfId="518" xr:uid="{00000000-0005-0000-0000-000054000000}"/>
    <cellStyle name="Normal 7 2 4 4 2 2" xfId="1183" xr:uid="{00000000-0005-0000-0000-000054000000}"/>
    <cellStyle name="Normal 7 2 4 4 2 2 2" xfId="3597" xr:uid="{89841F39-23C8-470C-A22F-303EBBE33A01}"/>
    <cellStyle name="Normal 7 2 4 4 2 2 3" xfId="6926" xr:uid="{E9840C08-43F0-4C57-9A26-9E6D5D22A12D}"/>
    <cellStyle name="Normal 7 2 4 4 2 3" xfId="1848" xr:uid="{EA75A4C3-66AF-4A27-B021-0D4E88A08F3F}"/>
    <cellStyle name="Normal 7 2 4 4 2 3 2" xfId="4262" xr:uid="{EC6ECD82-E380-4CB3-A10E-538AFB5411B6}"/>
    <cellStyle name="Normal 7 2 4 4 2 3 3" xfId="7591" xr:uid="{95F884DD-B275-4762-89A1-1FFE9FE37649}"/>
    <cellStyle name="Normal 7 2 4 4 2 4" xfId="2513" xr:uid="{7A74C388-50AC-488B-9D5E-C3260E94E6AD}"/>
    <cellStyle name="Normal 7 2 4 4 2 4 2" xfId="4927" xr:uid="{5CAFB273-5FBA-4E11-9E24-648FC550A534}"/>
    <cellStyle name="Normal 7 2 4 4 2 4 3" xfId="8256" xr:uid="{94A08F86-F655-4F0E-974F-28DEC1E68EE8}"/>
    <cellStyle name="Normal 7 2 4 4 2 5" xfId="5596" xr:uid="{AD74E70D-FBCB-41B7-95B0-47689F1F824F}"/>
    <cellStyle name="Normal 7 2 4 4 2 6" xfId="2932" xr:uid="{B7E4E3D4-F93F-47B5-A213-ADECB8346925}"/>
    <cellStyle name="Normal 7 2 4 4 2 7" xfId="6261" xr:uid="{0843431C-97F5-42B6-B13E-16774B76A37C}"/>
    <cellStyle name="Normal 7 2 4 4 3" xfId="969" xr:uid="{00000000-0005-0000-0000-000054000000}"/>
    <cellStyle name="Normal 7 2 4 4 3 2" xfId="1634" xr:uid="{07DC3D78-6568-4DF2-8B3D-170EB4669E0C}"/>
    <cellStyle name="Normal 7 2 4 4 3 2 2" xfId="4048" xr:uid="{1D4D566D-9B3E-426B-983F-ECDB83162783}"/>
    <cellStyle name="Normal 7 2 4 4 3 2 3" xfId="6712" xr:uid="{BC66460B-A8AF-4D3D-8AF2-E2E80F1AB0B9}"/>
    <cellStyle name="Normal 7 2 4 4 3 3" xfId="2299" xr:uid="{AC3AC0F0-7C50-43ED-8FA8-974B35B909DD}"/>
    <cellStyle name="Normal 7 2 4 4 3 3 2" xfId="4713" xr:uid="{5EDF8A38-F75F-45E7-B802-C8820F804670}"/>
    <cellStyle name="Normal 7 2 4 4 3 3 3" xfId="7377" xr:uid="{B1C96EE4-8723-44B3-B001-F47BFCF13E52}"/>
    <cellStyle name="Normal 7 2 4 4 3 4" xfId="5382" xr:uid="{38F09CF7-0E4B-4672-AE8F-788D08BC8689}"/>
    <cellStyle name="Normal 7 2 4 4 3 4 2" xfId="8042" xr:uid="{462FEC45-8755-4833-9778-E4AC0BC6867C}"/>
    <cellStyle name="Normal 7 2 4 4 3 5" xfId="3383" xr:uid="{58FD2EDD-CDE7-4ED0-ACB1-C0C33F547B24}"/>
    <cellStyle name="Normal 7 2 4 4 3 6" xfId="6047" xr:uid="{420C2724-C727-43A3-B9E9-957F522AACD5}"/>
    <cellStyle name="Normal 7 2 4 4 4" xfId="764" xr:uid="{00000000-0005-0000-0000-000054000000}"/>
    <cellStyle name="Normal 7 2 4 4 4 2" xfId="3178" xr:uid="{7691445A-0786-4536-B43B-DE8FC3208D3F}"/>
    <cellStyle name="Normal 7 2 4 4 4 3" xfId="6507" xr:uid="{C75A16B4-FD13-4CCD-A7A1-B155CD81BDAB}"/>
    <cellStyle name="Normal 7 2 4 4 5" xfId="1429" xr:uid="{3A58E60D-8D62-48BD-8842-A7855194A70A}"/>
    <cellStyle name="Normal 7 2 4 4 5 2" xfId="3843" xr:uid="{937887E1-4F3B-41E3-ACFD-2918FCB9E2EB}"/>
    <cellStyle name="Normal 7 2 4 4 5 3" xfId="7172" xr:uid="{14873C2E-85C7-4C67-A607-C98033D3B3B4}"/>
    <cellStyle name="Normal 7 2 4 4 6" xfId="2094" xr:uid="{A3992E22-D576-4467-BA9D-CAC1FD76FF81}"/>
    <cellStyle name="Normal 7 2 4 4 6 2" xfId="4508" xr:uid="{3BA56B2A-8D9C-40D0-92CB-C40009CFDAC6}"/>
    <cellStyle name="Normal 7 2 4 4 6 3" xfId="7837" xr:uid="{C388DC77-483B-44A6-8926-1BBA54ADFCD0}"/>
    <cellStyle name="Normal 7 2 4 4 7" xfId="5177" xr:uid="{2E8D2D13-E4C4-4969-95B9-2B5464313436}"/>
    <cellStyle name="Normal 7 2 4 4 8" xfId="2718" xr:uid="{B56FAF71-3DB8-49F7-9BD8-98A06AE42DA9}"/>
    <cellStyle name="Normal 7 2 4 4 9" xfId="5842" xr:uid="{5FC7AB28-4C69-4352-81B9-CF132B166032}"/>
    <cellStyle name="Normal 7 2 4 5" xfId="406" xr:uid="{00000000-0005-0000-0000-000054000000}"/>
    <cellStyle name="Normal 7 2 4 5 2" xfId="1071" xr:uid="{00000000-0005-0000-0000-000054000000}"/>
    <cellStyle name="Normal 7 2 4 5 2 2" xfId="1736" xr:uid="{46269D20-476D-4B9A-A59D-1F3F87E4EF97}"/>
    <cellStyle name="Normal 7 2 4 5 2 2 2" xfId="4150" xr:uid="{F0C05B58-7F9F-4502-BC43-0005C6EE8D30}"/>
    <cellStyle name="Normal 7 2 4 5 2 2 3" xfId="6814" xr:uid="{EB4C2686-06BF-44D3-B5D8-1B892679BABB}"/>
    <cellStyle name="Normal 7 2 4 5 2 3" xfId="2401" xr:uid="{23CF2B0B-A620-4682-BEA7-506ECAD5E353}"/>
    <cellStyle name="Normal 7 2 4 5 2 3 2" xfId="4815" xr:uid="{E9B81B2E-B1C7-479D-9482-2BE761E8CAF5}"/>
    <cellStyle name="Normal 7 2 4 5 2 3 3" xfId="7479" xr:uid="{9DA25360-8FC2-4BE6-950B-464A9D567A36}"/>
    <cellStyle name="Normal 7 2 4 5 2 4" xfId="5484" xr:uid="{E49B3794-A428-4244-9600-B25632E5F33E}"/>
    <cellStyle name="Normal 7 2 4 5 2 4 2" xfId="8144" xr:uid="{D669DAFE-4997-4B36-B599-05ED236549D8}"/>
    <cellStyle name="Normal 7 2 4 5 2 5" xfId="3485" xr:uid="{7A2F6A72-AA5F-4A6D-A667-90F5683374DC}"/>
    <cellStyle name="Normal 7 2 4 5 2 6" xfId="6149" xr:uid="{54E39E0D-3146-499C-B7AA-A47BB11690C9}"/>
    <cellStyle name="Normal 7 2 4 5 3" xfId="652" xr:uid="{00000000-0005-0000-0000-000054000000}"/>
    <cellStyle name="Normal 7 2 4 5 3 2" xfId="3066" xr:uid="{7CFC52BA-7A9C-42EE-8CF7-26BCEF079D8C}"/>
    <cellStyle name="Normal 7 2 4 5 3 3" xfId="6395" xr:uid="{F914BACA-31B1-4051-A932-8822E0EEFD89}"/>
    <cellStyle name="Normal 7 2 4 5 4" xfId="1317" xr:uid="{675A0373-9E68-4724-A492-670C7D653A5C}"/>
    <cellStyle name="Normal 7 2 4 5 4 2" xfId="3731" xr:uid="{A7D63355-720D-4EA9-9979-F523310F7040}"/>
    <cellStyle name="Normal 7 2 4 5 4 3" xfId="7060" xr:uid="{3B6A5D33-FBFE-47B8-83A6-F0A5689F846C}"/>
    <cellStyle name="Normal 7 2 4 5 5" xfId="1982" xr:uid="{34A4DD48-4F10-4590-8EED-A4A0692731CD}"/>
    <cellStyle name="Normal 7 2 4 5 5 2" xfId="4396" xr:uid="{50091547-B0F8-4B34-A014-AE3F363CE23A}"/>
    <cellStyle name="Normal 7 2 4 5 5 3" xfId="7725" xr:uid="{E571FB0B-9058-4BD5-8CF6-A31683C232A9}"/>
    <cellStyle name="Normal 7 2 4 5 6" xfId="5065" xr:uid="{E7D3916A-AD84-44BC-B73F-3BD1C4376BE6}"/>
    <cellStyle name="Normal 7 2 4 5 7" xfId="2820" xr:uid="{95D08DB5-4360-45B0-A9D6-39C3A3C7A96F}"/>
    <cellStyle name="Normal 7 2 4 5 8" xfId="5730" xr:uid="{F62D6E12-4A79-4352-9E7C-23191C5F5C79}"/>
    <cellStyle name="Normal 7 2 4 6" xfId="559" xr:uid="{00000000-0005-0000-0000-000054000000}"/>
    <cellStyle name="Normal 7 2 4 6 2" xfId="1224" xr:uid="{00000000-0005-0000-0000-000054000000}"/>
    <cellStyle name="Normal 7 2 4 6 2 2" xfId="1889" xr:uid="{AE3C8F35-E4E1-45AA-95B3-5E40A052E569}"/>
    <cellStyle name="Normal 7 2 4 6 2 2 2" xfId="4303" xr:uid="{7E92A6FC-E1EA-4B6E-91FE-80446B18B6F3}"/>
    <cellStyle name="Normal 7 2 4 6 2 2 3" xfId="6967" xr:uid="{7AEF1F7B-10A8-425E-B7E5-8592DF8F3095}"/>
    <cellStyle name="Normal 7 2 4 6 2 3" xfId="2554" xr:uid="{9584DF7F-2AE1-4B04-A639-2DA5AAF1B4E2}"/>
    <cellStyle name="Normal 7 2 4 6 2 3 2" xfId="4968" xr:uid="{DF498890-87B7-490B-A823-03CAB86BC58D}"/>
    <cellStyle name="Normal 7 2 4 6 2 3 3" xfId="7632" xr:uid="{6BC2D859-0D21-47DC-9216-A7DC98422016}"/>
    <cellStyle name="Normal 7 2 4 6 2 4" xfId="5637" xr:uid="{41027B43-274D-4907-AD8A-869DD7843C19}"/>
    <cellStyle name="Normal 7 2 4 6 2 4 2" xfId="8297" xr:uid="{04B7AF18-CC03-4A4A-A057-AF6C47A4D4EC}"/>
    <cellStyle name="Normal 7 2 4 6 2 5" xfId="3638" xr:uid="{A228868A-DB11-46E9-889C-158C1AC9646E}"/>
    <cellStyle name="Normal 7 2 4 6 2 6" xfId="6302" xr:uid="{986CFC8A-AAEB-4B4E-9273-B1E5035B9A55}"/>
    <cellStyle name="Normal 7 2 4 6 3" xfId="805" xr:uid="{00000000-0005-0000-0000-000054000000}"/>
    <cellStyle name="Normal 7 2 4 6 3 2" xfId="3219" xr:uid="{F0C78B55-3691-4C6E-9664-B8DCEBBA5E89}"/>
    <cellStyle name="Normal 7 2 4 6 3 3" xfId="6548" xr:uid="{230913ED-785E-4FD8-9481-071964B82927}"/>
    <cellStyle name="Normal 7 2 4 6 4" xfId="1470" xr:uid="{197671FB-9700-460F-A7DB-59F6E4F12575}"/>
    <cellStyle name="Normal 7 2 4 6 4 2" xfId="3884" xr:uid="{7A6CF058-BEFB-44E4-ADB1-4BEAAD51CD68}"/>
    <cellStyle name="Normal 7 2 4 6 4 3" xfId="7213" xr:uid="{6157EE13-812C-4ECB-8A75-CF72D906B5E2}"/>
    <cellStyle name="Normal 7 2 4 6 5" xfId="2135" xr:uid="{81519EAD-6EC3-4DF4-84B3-5029112C631C}"/>
    <cellStyle name="Normal 7 2 4 6 5 2" xfId="4549" xr:uid="{DB03EDEE-92BD-423F-9A13-00D0C1AB8174}"/>
    <cellStyle name="Normal 7 2 4 6 5 3" xfId="7878" xr:uid="{4B4AC84B-8799-489F-AF33-70232A83BECD}"/>
    <cellStyle name="Normal 7 2 4 6 6" xfId="5218" xr:uid="{BDC309F9-CDA5-4B8B-B5EF-F22C46DE1EAC}"/>
    <cellStyle name="Normal 7 2 4 6 7" xfId="2973" xr:uid="{F324D9A8-882A-43E4-AB76-E4CBA6BEF994}"/>
    <cellStyle name="Normal 7 2 4 6 8" xfId="5883" xr:uid="{63B45060-DA98-4A1D-9CBD-81F7EEE26093}"/>
    <cellStyle name="Normal 7 2 4 7" xfId="342" xr:uid="{00000000-0005-0000-0000-000054000000}"/>
    <cellStyle name="Normal 7 2 4 7 2" xfId="1010" xr:uid="{00000000-0005-0000-0000-000054000000}"/>
    <cellStyle name="Normal 7 2 4 7 2 2" xfId="3424" xr:uid="{997372EF-FDF1-4D64-9662-504F4C9779AD}"/>
    <cellStyle name="Normal 7 2 4 7 2 3" xfId="6753" xr:uid="{18056C27-DAF6-4B84-83C8-ABA52CDFA1FE}"/>
    <cellStyle name="Normal 7 2 4 7 3" xfId="1675" xr:uid="{C8A83237-E57E-4E43-B931-123B54EEFA37}"/>
    <cellStyle name="Normal 7 2 4 7 3 2" xfId="4089" xr:uid="{519A5B8D-7FDD-40D5-91AE-15D8C603ED95}"/>
    <cellStyle name="Normal 7 2 4 7 3 3" xfId="7418" xr:uid="{35DF93D9-D73E-47CF-976B-A9C33176D6CF}"/>
    <cellStyle name="Normal 7 2 4 7 4" xfId="2340" xr:uid="{EC800A2A-DD6A-4553-9270-BE9E4DA17A6E}"/>
    <cellStyle name="Normal 7 2 4 7 4 2" xfId="4754" xr:uid="{73583CF4-3A64-49EC-A35D-94FE6669C8BD}"/>
    <cellStyle name="Normal 7 2 4 7 4 3" xfId="8083" xr:uid="{4E219E96-FD1F-4A3B-B35D-0F6A3892364D}"/>
    <cellStyle name="Normal 7 2 4 7 5" xfId="5423" xr:uid="{E979F7E0-6EE7-41C4-AB21-63EE18572E12}"/>
    <cellStyle name="Normal 7 2 4 7 6" xfId="2759" xr:uid="{58041CE9-8FF5-40C7-A70B-C41A480909EB}"/>
    <cellStyle name="Normal 7 2 4 7 7" xfId="6088" xr:uid="{7C85204B-1908-472E-BDA3-5DB2B7BD7BCB}"/>
    <cellStyle name="Normal 7 2 4 8" xfId="857" xr:uid="{00000000-0005-0000-0000-000054000000}"/>
    <cellStyle name="Normal 7 2 4 8 2" xfId="1522" xr:uid="{DAA15593-9EFE-4168-8AC2-8D5F15C772BE}"/>
    <cellStyle name="Normal 7 2 4 8 2 2" xfId="3936" xr:uid="{657E4C7E-E087-4855-94C9-17FD9DEFE88F}"/>
    <cellStyle name="Normal 7 2 4 8 2 3" xfId="6600" xr:uid="{14A34C42-CE2D-493C-8C9D-D1226658E764}"/>
    <cellStyle name="Normal 7 2 4 8 3" xfId="2187" xr:uid="{97ACBE0B-FD56-4756-967A-B8EDE150B75F}"/>
    <cellStyle name="Normal 7 2 4 8 3 2" xfId="4601" xr:uid="{9725F2C9-4389-47B8-A033-91739EC1C8F6}"/>
    <cellStyle name="Normal 7 2 4 8 3 3" xfId="7265" xr:uid="{FD161877-8A91-4C0C-ABAB-E2E7EAC40E82}"/>
    <cellStyle name="Normal 7 2 4 8 4" xfId="5270" xr:uid="{74B409A1-28FE-41C8-A75A-F82F1846239F}"/>
    <cellStyle name="Normal 7 2 4 8 4 2" xfId="7930" xr:uid="{DC6301E1-1B4F-4F93-9E16-B67F54723E91}"/>
    <cellStyle name="Normal 7 2 4 8 5" xfId="3271" xr:uid="{A88254F9-66F2-4467-9A31-299ADFB32B0D}"/>
    <cellStyle name="Normal 7 2 4 8 6" xfId="5935" xr:uid="{E8BCC6A6-F01B-442A-9C6D-8E6ED8A43213}"/>
    <cellStyle name="Normal 7 2 4 9" xfId="591" xr:uid="{00000000-0005-0000-0000-000054000000}"/>
    <cellStyle name="Normal 7 2 4 9 2" xfId="3005" xr:uid="{33FD6546-1B7A-4B29-B2F0-A977BE25C8A6}"/>
    <cellStyle name="Normal 7 2 4 9 3" xfId="6334" xr:uid="{AD3AB1B0-6595-4F9F-8A3D-D328FA7E07EF}"/>
    <cellStyle name="Normal 7 2 5" xfId="195" xr:uid="{00000000-0005-0000-0000-000054000000}"/>
    <cellStyle name="Normal 7 2 5 10" xfId="2614" xr:uid="{5F1ACE3E-FC9F-45E8-B0B7-FBC811108FE9}"/>
    <cellStyle name="Normal 7 2 5 11" xfId="5694" xr:uid="{8C444F47-16E4-4E2C-B469-27F3816417B1}"/>
    <cellStyle name="Normal 7 2 5 2" xfId="326" xr:uid="{00000000-0005-0000-0000-000054000000}"/>
    <cellStyle name="Normal 7 2 5 2 2" xfId="543" xr:uid="{00000000-0005-0000-0000-000054000000}"/>
    <cellStyle name="Normal 7 2 5 2 2 2" xfId="1208" xr:uid="{00000000-0005-0000-0000-000054000000}"/>
    <cellStyle name="Normal 7 2 5 2 2 2 2" xfId="3622" xr:uid="{79851CBF-DAE2-432F-ABB6-4BE6AAE82919}"/>
    <cellStyle name="Normal 7 2 5 2 2 2 3" xfId="6951" xr:uid="{B643242D-3571-4E34-974A-9CAE464C5320}"/>
    <cellStyle name="Normal 7 2 5 2 2 3" xfId="1873" xr:uid="{6C7E53B6-52F3-4D12-B879-A349074AAE71}"/>
    <cellStyle name="Normal 7 2 5 2 2 3 2" xfId="4287" xr:uid="{0097E5E2-C2D9-423C-A7ED-02AE268E21D1}"/>
    <cellStyle name="Normal 7 2 5 2 2 3 3" xfId="7616" xr:uid="{EC192F9A-EEC3-4E68-AC3B-561D2699694E}"/>
    <cellStyle name="Normal 7 2 5 2 2 4" xfId="2538" xr:uid="{A2D26E5B-B257-42D8-9846-F19D2176CFA2}"/>
    <cellStyle name="Normal 7 2 5 2 2 4 2" xfId="4952" xr:uid="{400B657E-A330-4F70-8DA8-66F2BCFE65C6}"/>
    <cellStyle name="Normal 7 2 5 2 2 4 3" xfId="8281" xr:uid="{26EF26DC-C6DF-48C4-B31B-C5DE74DFC964}"/>
    <cellStyle name="Normal 7 2 5 2 2 5" xfId="5621" xr:uid="{19BD8EBC-D030-4107-98DD-7C118E8F2DCA}"/>
    <cellStyle name="Normal 7 2 5 2 2 6" xfId="2957" xr:uid="{7C122DA3-E6E6-4EE9-9C37-AAEC58FADA81}"/>
    <cellStyle name="Normal 7 2 5 2 2 7" xfId="6286" xr:uid="{5E5B8B1E-0F57-48D3-90CB-801AF7E88736}"/>
    <cellStyle name="Normal 7 2 5 2 3" xfId="994" xr:uid="{00000000-0005-0000-0000-000054000000}"/>
    <cellStyle name="Normal 7 2 5 2 3 2" xfId="1659" xr:uid="{3AA94247-8BB5-4DC0-9638-C7C87BD76D58}"/>
    <cellStyle name="Normal 7 2 5 2 3 2 2" xfId="4073" xr:uid="{BCA78A12-989E-4819-A42C-903E1FF67CBE}"/>
    <cellStyle name="Normal 7 2 5 2 3 2 3" xfId="6737" xr:uid="{A26543FE-5037-4C7B-A1E2-DC2E427FEB35}"/>
    <cellStyle name="Normal 7 2 5 2 3 3" xfId="2324" xr:uid="{662C4617-A9BD-40D7-AAD6-210138ECBAB9}"/>
    <cellStyle name="Normal 7 2 5 2 3 3 2" xfId="4738" xr:uid="{3E7480E5-9CFB-4381-AD5F-F2C6BA3DC107}"/>
    <cellStyle name="Normal 7 2 5 2 3 3 3" xfId="7402" xr:uid="{E0CBA5E1-C89B-4977-A397-6F8576CBA5DF}"/>
    <cellStyle name="Normal 7 2 5 2 3 4" xfId="5407" xr:uid="{205A41EB-4134-44C8-80FB-313A991FDA18}"/>
    <cellStyle name="Normal 7 2 5 2 3 4 2" xfId="8067" xr:uid="{390417CC-36CA-4AA4-9C06-58166832C0B5}"/>
    <cellStyle name="Normal 7 2 5 2 3 5" xfId="3408" xr:uid="{A959C55F-BCE9-4553-A916-BD77ECD342BC}"/>
    <cellStyle name="Normal 7 2 5 2 3 6" xfId="6072" xr:uid="{81023E7C-B9EC-4F0E-9985-F344F5950A22}"/>
    <cellStyle name="Normal 7 2 5 2 4" xfId="789" xr:uid="{00000000-0005-0000-0000-000054000000}"/>
    <cellStyle name="Normal 7 2 5 2 4 2" xfId="3203" xr:uid="{E834916F-BED3-4743-ACCC-9E11317C9D9C}"/>
    <cellStyle name="Normal 7 2 5 2 4 3" xfId="6532" xr:uid="{DDB7A258-3931-4423-B797-13DF50384C9B}"/>
    <cellStyle name="Normal 7 2 5 2 5" xfId="1454" xr:uid="{E164FA50-2E98-45A5-A752-FE5AC537AFBC}"/>
    <cellStyle name="Normal 7 2 5 2 5 2" xfId="3868" xr:uid="{5EC7D93D-6D89-451E-97F6-B9A3B31B0EC0}"/>
    <cellStyle name="Normal 7 2 5 2 5 3" xfId="7197" xr:uid="{1368E06F-43BB-4D65-8E79-3EE89D75FF43}"/>
    <cellStyle name="Normal 7 2 5 2 6" xfId="2119" xr:uid="{2102C265-3465-48E2-945C-D86AFFB67155}"/>
    <cellStyle name="Normal 7 2 5 2 6 2" xfId="4533" xr:uid="{32BBC4DF-4715-4AE5-B5DF-0A31B6BB34E2}"/>
    <cellStyle name="Normal 7 2 5 2 6 3" xfId="7862" xr:uid="{BAE88B7B-A6C9-4F36-BA1A-885647412380}"/>
    <cellStyle name="Normal 7 2 5 2 7" xfId="5202" xr:uid="{DBAA01AA-1205-4846-B3EC-B0DA3830F415}"/>
    <cellStyle name="Normal 7 2 5 2 8" xfId="2743" xr:uid="{4127C062-C69A-4872-8AC8-69E704693E9D}"/>
    <cellStyle name="Normal 7 2 5 2 9" xfId="5867" xr:uid="{CD385707-382D-4E4C-B7AC-CF48494A521F}"/>
    <cellStyle name="Normal 7 2 5 3" xfId="414" xr:uid="{00000000-0005-0000-0000-000054000000}"/>
    <cellStyle name="Normal 7 2 5 3 2" xfId="1079" xr:uid="{00000000-0005-0000-0000-000054000000}"/>
    <cellStyle name="Normal 7 2 5 3 2 2" xfId="1744" xr:uid="{CDBFFDBE-FC32-4BA6-B9E2-C830F3F7CB94}"/>
    <cellStyle name="Normal 7 2 5 3 2 2 2" xfId="4158" xr:uid="{92A0A73B-5AB0-4C40-BBBA-CE649585C330}"/>
    <cellStyle name="Normal 7 2 5 3 2 2 3" xfId="6822" xr:uid="{A9E92023-567C-4AD6-BFC9-4056EB1D3966}"/>
    <cellStyle name="Normal 7 2 5 3 2 3" xfId="2409" xr:uid="{70E7A583-B75F-4BC9-AE15-93794BF62395}"/>
    <cellStyle name="Normal 7 2 5 3 2 3 2" xfId="4823" xr:uid="{B7A26986-9528-4DB6-949E-8D2E04D3D3B6}"/>
    <cellStyle name="Normal 7 2 5 3 2 3 3" xfId="7487" xr:uid="{8FA98D90-FFEE-48A8-AE15-DAAC19C82C0E}"/>
    <cellStyle name="Normal 7 2 5 3 2 4" xfId="5492" xr:uid="{15D1A590-3128-40FC-A32F-2772EA7F85E2}"/>
    <cellStyle name="Normal 7 2 5 3 2 4 2" xfId="8152" xr:uid="{CEFA5725-BD1E-4107-B684-196EE3F7BDD0}"/>
    <cellStyle name="Normal 7 2 5 3 2 5" xfId="3493" xr:uid="{A1A1DAD0-8430-4874-B48A-262F130A4F48}"/>
    <cellStyle name="Normal 7 2 5 3 2 6" xfId="6157" xr:uid="{A2735F79-A33F-4506-A15B-F7416BD4D421}"/>
    <cellStyle name="Normal 7 2 5 3 3" xfId="660" xr:uid="{00000000-0005-0000-0000-000054000000}"/>
    <cellStyle name="Normal 7 2 5 3 3 2" xfId="3074" xr:uid="{D065CFA5-43EC-4447-8995-E15076BCB0B1}"/>
    <cellStyle name="Normal 7 2 5 3 3 3" xfId="6403" xr:uid="{3DA0224A-7FEC-431D-AA7C-844A74C77507}"/>
    <cellStyle name="Normal 7 2 5 3 4" xfId="1325" xr:uid="{6BE083D7-C7E1-48C0-B039-B48D2C42ACFF}"/>
    <cellStyle name="Normal 7 2 5 3 4 2" xfId="3739" xr:uid="{1C33C8A8-FB35-4212-BE16-57703C99826C}"/>
    <cellStyle name="Normal 7 2 5 3 4 3" xfId="7068" xr:uid="{9D90DB85-7A22-47FB-801E-8B296E411B76}"/>
    <cellStyle name="Normal 7 2 5 3 5" xfId="1990" xr:uid="{7B4E8A85-41F4-48F6-9682-F440ABBAA082}"/>
    <cellStyle name="Normal 7 2 5 3 5 2" xfId="4404" xr:uid="{D96CD8E9-6460-472C-8932-0F9C2D8C612A}"/>
    <cellStyle name="Normal 7 2 5 3 5 3" xfId="7733" xr:uid="{A78CC460-E1E6-412F-8CDE-990F6D0D7D1A}"/>
    <cellStyle name="Normal 7 2 5 3 6" xfId="5073" xr:uid="{3F4D7C67-63A6-4D42-BE8F-C659AB427355}"/>
    <cellStyle name="Normal 7 2 5 3 7" xfId="2828" xr:uid="{A4B2FD85-1D13-4C95-9B90-99E012D4890E}"/>
    <cellStyle name="Normal 7 2 5 3 8" xfId="5738" xr:uid="{58171BEE-E6A4-40C6-AAE3-D2318136F6E0}"/>
    <cellStyle name="Normal 7 2 5 4" xfId="367" xr:uid="{00000000-0005-0000-0000-000054000000}"/>
    <cellStyle name="Normal 7 2 5 4 2" xfId="1035" xr:uid="{00000000-0005-0000-0000-000054000000}"/>
    <cellStyle name="Normal 7 2 5 4 2 2" xfId="3449" xr:uid="{F902D602-00A4-419C-96FD-44E1D8FF3EE5}"/>
    <cellStyle name="Normal 7 2 5 4 2 3" xfId="6778" xr:uid="{37F6C324-D47B-477A-9E09-5EC01EE74F96}"/>
    <cellStyle name="Normal 7 2 5 4 3" xfId="1700" xr:uid="{01061025-57DA-4C59-8F04-D3593E257663}"/>
    <cellStyle name="Normal 7 2 5 4 3 2" xfId="4114" xr:uid="{602D3960-8F50-42C6-A2F3-7766FC31C8EC}"/>
    <cellStyle name="Normal 7 2 5 4 3 3" xfId="7443" xr:uid="{ED8E5F09-952D-4629-ACCE-596270E2F5E0}"/>
    <cellStyle name="Normal 7 2 5 4 4" xfId="2365" xr:uid="{6BD8A4F4-1A08-4650-BB9D-1C88C88A95B1}"/>
    <cellStyle name="Normal 7 2 5 4 4 2" xfId="4779" xr:uid="{9314E679-423D-4898-991B-A54A68644EFE}"/>
    <cellStyle name="Normal 7 2 5 4 4 3" xfId="8108" xr:uid="{1DA09956-B456-4594-9E8E-CA924F27BC69}"/>
    <cellStyle name="Normal 7 2 5 4 5" xfId="5448" xr:uid="{F5448083-7B1F-4F14-A41D-2D5D36D5F474}"/>
    <cellStyle name="Normal 7 2 5 4 6" xfId="2784" xr:uid="{FD9ECFC7-F0F2-45FB-A5DB-5708FDAA8EFF}"/>
    <cellStyle name="Normal 7 2 5 4 7" xfId="6113" xr:uid="{D1A59CBB-007C-48DE-8DE7-5A03659DCF0A}"/>
    <cellStyle name="Normal 7 2 5 5" xfId="865" xr:uid="{00000000-0005-0000-0000-000054000000}"/>
    <cellStyle name="Normal 7 2 5 5 2" xfId="1530" xr:uid="{CBD0DEDB-C5F4-42EF-B93F-EC4AD9EA54CB}"/>
    <cellStyle name="Normal 7 2 5 5 2 2" xfId="3944" xr:uid="{C9309093-907C-422F-BF6B-F40F86B06AC0}"/>
    <cellStyle name="Normal 7 2 5 5 2 3" xfId="6608" xr:uid="{6B8D8E8E-1F9B-42BF-92E8-E47E7DD06245}"/>
    <cellStyle name="Normal 7 2 5 5 3" xfId="2195" xr:uid="{A533E63C-4E5A-4782-AE5E-1209B55F10E1}"/>
    <cellStyle name="Normal 7 2 5 5 3 2" xfId="4609" xr:uid="{FD15A5DA-9126-4E14-959F-BD0C7D7A29B0}"/>
    <cellStyle name="Normal 7 2 5 5 3 3" xfId="7273" xr:uid="{C375AF4A-FB79-4E8E-8C65-144A5AEF91D9}"/>
    <cellStyle name="Normal 7 2 5 5 4" xfId="5278" xr:uid="{5C6BE587-69E1-4683-9DD8-6750D1FA6411}"/>
    <cellStyle name="Normal 7 2 5 5 4 2" xfId="7938" xr:uid="{5E798C47-51CC-4A30-A9E3-0C010FC223E2}"/>
    <cellStyle name="Normal 7 2 5 5 5" xfId="3279" xr:uid="{9A591831-DFEE-4C52-B2D5-ED2681923CC0}"/>
    <cellStyle name="Normal 7 2 5 5 6" xfId="5943" xr:uid="{71B078F8-A0FA-4D26-8ECB-CABB51FB4A75}"/>
    <cellStyle name="Normal 7 2 5 6" xfId="616" xr:uid="{00000000-0005-0000-0000-000054000000}"/>
    <cellStyle name="Normal 7 2 5 6 2" xfId="3030" xr:uid="{87D1866B-B1FE-49EF-8C35-D9F143EAA5CA}"/>
    <cellStyle name="Normal 7 2 5 6 3" xfId="6359" xr:uid="{DD9FA34C-3182-43CE-B277-00A89E256AC3}"/>
    <cellStyle name="Normal 7 2 5 7" xfId="1281" xr:uid="{D4B0B0E5-92F3-4BC7-B3BE-9854E847D9B8}"/>
    <cellStyle name="Normal 7 2 5 7 2" xfId="3695" xr:uid="{2A232CFA-4672-40D8-B089-E6C1DF1E5153}"/>
    <cellStyle name="Normal 7 2 5 7 3" xfId="7024" xr:uid="{7B94F737-16FD-4737-BDF0-742CD3F29056}"/>
    <cellStyle name="Normal 7 2 5 8" xfId="1946" xr:uid="{A9142AE0-A5D0-4498-AFC7-165B4AD50001}"/>
    <cellStyle name="Normal 7 2 5 8 2" xfId="4360" xr:uid="{C9A9FD6B-0AF7-47D1-9A5C-3CA56A51A4E9}"/>
    <cellStyle name="Normal 7 2 5 8 3" xfId="7689" xr:uid="{9E34AC3A-6638-457B-A029-0D39288C6704}"/>
    <cellStyle name="Normal 7 2 5 9" xfId="5029" xr:uid="{CCB168E8-7F5A-4063-9F51-206762F10D09}"/>
    <cellStyle name="Normal 7 2 6" xfId="203" xr:uid="{00000000-0005-0000-0000-000054000000}"/>
    <cellStyle name="Normal 7 2 6 2" xfId="422" xr:uid="{00000000-0005-0000-0000-000054000000}"/>
    <cellStyle name="Normal 7 2 6 2 2" xfId="1087" xr:uid="{00000000-0005-0000-0000-000054000000}"/>
    <cellStyle name="Normal 7 2 6 2 2 2" xfId="3501" xr:uid="{75116DB0-72A6-4C1F-A84F-3AC57C0DE0E1}"/>
    <cellStyle name="Normal 7 2 6 2 2 3" xfId="6830" xr:uid="{A4F44E16-A2E8-4FE5-BEA7-F358E182B589}"/>
    <cellStyle name="Normal 7 2 6 2 3" xfId="1752" xr:uid="{92924E5F-4AE3-4FCD-9BB6-B0710EDD9EBA}"/>
    <cellStyle name="Normal 7 2 6 2 3 2" xfId="4166" xr:uid="{D0B7AB6C-5B72-4E89-903E-5DB87BFBE4E0}"/>
    <cellStyle name="Normal 7 2 6 2 3 3" xfId="7495" xr:uid="{DA1DBB66-FB55-4846-BBFC-F9DD39974763}"/>
    <cellStyle name="Normal 7 2 6 2 4" xfId="2417" xr:uid="{D7098325-4CD5-4EFB-BC6A-A626B36FACF0}"/>
    <cellStyle name="Normal 7 2 6 2 4 2" xfId="4831" xr:uid="{45446DBF-09E4-435E-A80F-638CFCAACC98}"/>
    <cellStyle name="Normal 7 2 6 2 4 3" xfId="8160" xr:uid="{2F5B58BE-5CD8-448D-A71A-EA83AED885F4}"/>
    <cellStyle name="Normal 7 2 6 2 5" xfId="5500" xr:uid="{67947017-85D0-48F1-A619-7F6363F460AA}"/>
    <cellStyle name="Normal 7 2 6 2 6" xfId="2836" xr:uid="{6C23056A-CD0D-439F-A7CC-37F37DC4C8DD}"/>
    <cellStyle name="Normal 7 2 6 2 7" xfId="6165" xr:uid="{F0144E6D-C67E-4B8F-AC14-11D45C2F02F5}"/>
    <cellStyle name="Normal 7 2 6 3" xfId="873" xr:uid="{00000000-0005-0000-0000-000054000000}"/>
    <cellStyle name="Normal 7 2 6 3 2" xfId="1538" xr:uid="{4C84D003-9C21-4EDB-BF57-AC0E8E39AEF7}"/>
    <cellStyle name="Normal 7 2 6 3 2 2" xfId="3952" xr:uid="{1DA1B6EE-3D3A-4F81-8058-0CC61F7139B8}"/>
    <cellStyle name="Normal 7 2 6 3 2 3" xfId="6616" xr:uid="{54F6A751-1C3D-4260-B210-70EEA14BBCB0}"/>
    <cellStyle name="Normal 7 2 6 3 3" xfId="2203" xr:uid="{BB0A6913-B591-464D-B197-68FAF1258911}"/>
    <cellStyle name="Normal 7 2 6 3 3 2" xfId="4617" xr:uid="{06B08594-0133-45C5-B61B-FEB2B6852C16}"/>
    <cellStyle name="Normal 7 2 6 3 3 3" xfId="7281" xr:uid="{1FD28958-454C-4EA5-BF32-AC4311279B7A}"/>
    <cellStyle name="Normal 7 2 6 3 4" xfId="5286" xr:uid="{FD318C99-D90E-437D-B4B6-7577DD2C68B1}"/>
    <cellStyle name="Normal 7 2 6 3 4 2" xfId="7946" xr:uid="{3506CD2A-956F-4339-8314-3E19F7EE977C}"/>
    <cellStyle name="Normal 7 2 6 3 5" xfId="3287" xr:uid="{151A4E14-46BC-41A6-AD2D-22EDD0456E96}"/>
    <cellStyle name="Normal 7 2 6 3 6" xfId="5951" xr:uid="{6830FB09-A8DF-4925-8DF5-262767A82E5D}"/>
    <cellStyle name="Normal 7 2 6 4" xfId="668" xr:uid="{00000000-0005-0000-0000-000054000000}"/>
    <cellStyle name="Normal 7 2 6 4 2" xfId="3082" xr:uid="{E7EAC120-8868-4097-ABE0-FC2001F4B223}"/>
    <cellStyle name="Normal 7 2 6 4 3" xfId="6411" xr:uid="{8A05384A-DB01-4550-BF78-1A32745E4F5C}"/>
    <cellStyle name="Normal 7 2 6 5" xfId="1333" xr:uid="{8CC73356-CD7D-4F78-B134-012C4E9D66D5}"/>
    <cellStyle name="Normal 7 2 6 5 2" xfId="3747" xr:uid="{37C97D5C-93B3-4841-810F-3326FB177713}"/>
    <cellStyle name="Normal 7 2 6 5 3" xfId="7076" xr:uid="{3097FF7B-A57F-4CA1-9A6F-4F7F1E2A2151}"/>
    <cellStyle name="Normal 7 2 6 6" xfId="1998" xr:uid="{AA47493C-BD3D-457B-88F7-135E385FDAEB}"/>
    <cellStyle name="Normal 7 2 6 6 2" xfId="4412" xr:uid="{65D7089E-2282-4E9C-BD20-94EE31661D04}"/>
    <cellStyle name="Normal 7 2 6 6 3" xfId="7741" xr:uid="{67FA4159-6018-44B1-A342-B45E76FEC927}"/>
    <cellStyle name="Normal 7 2 6 7" xfId="5081" xr:uid="{3ADCF28D-A1DD-4355-8020-0BA27AA7F05F}"/>
    <cellStyle name="Normal 7 2 6 8" xfId="2622" xr:uid="{4F3BD853-C3B0-4FFE-9220-CFA92C046810}"/>
    <cellStyle name="Normal 7 2 6 9" xfId="5746" xr:uid="{8E3E7ABE-E433-4790-A927-6686D456937B}"/>
    <cellStyle name="Normal 7 2 7" xfId="227" xr:uid="{00000000-0005-0000-0000-000054000000}"/>
    <cellStyle name="Normal 7 2 7 2" xfId="446" xr:uid="{00000000-0005-0000-0000-000054000000}"/>
    <cellStyle name="Normal 7 2 7 2 2" xfId="1111" xr:uid="{00000000-0005-0000-0000-000054000000}"/>
    <cellStyle name="Normal 7 2 7 2 2 2" xfId="3525" xr:uid="{8F5AE3DD-9278-4BF9-8DD6-5AED640237E4}"/>
    <cellStyle name="Normal 7 2 7 2 2 3" xfId="6854" xr:uid="{D134F855-F14D-4823-A17D-5099B92D5A9E}"/>
    <cellStyle name="Normal 7 2 7 2 3" xfId="1776" xr:uid="{02C066C6-CEC9-4460-970D-5742F96C10CF}"/>
    <cellStyle name="Normal 7 2 7 2 3 2" xfId="4190" xr:uid="{FC933441-4878-487B-AA19-6BD4956E0763}"/>
    <cellStyle name="Normal 7 2 7 2 3 3" xfId="7519" xr:uid="{B84373DE-B154-498B-95DA-55E535B39BA0}"/>
    <cellStyle name="Normal 7 2 7 2 4" xfId="2441" xr:uid="{42BE830E-7DD6-4AE0-A19F-9213B104D147}"/>
    <cellStyle name="Normal 7 2 7 2 4 2" xfId="4855" xr:uid="{6A6EE207-9206-4B02-AAFF-144676A7D263}"/>
    <cellStyle name="Normal 7 2 7 2 4 3" xfId="8184" xr:uid="{8ECA3094-B19B-4686-AB21-9BA5904FED98}"/>
    <cellStyle name="Normal 7 2 7 2 5" xfId="5524" xr:uid="{7E89A58F-2C99-47A1-85B3-869A0177E1A3}"/>
    <cellStyle name="Normal 7 2 7 2 6" xfId="2860" xr:uid="{DCADBB02-9F3B-4F97-9FE6-51AD9788D3B7}"/>
    <cellStyle name="Normal 7 2 7 2 7" xfId="6189" xr:uid="{6783185F-6D87-4E92-96A3-4DA4390E3620}"/>
    <cellStyle name="Normal 7 2 7 3" xfId="897" xr:uid="{00000000-0005-0000-0000-000054000000}"/>
    <cellStyle name="Normal 7 2 7 3 2" xfId="1562" xr:uid="{DA6B4745-3536-4CE9-9ED3-69535D58C54C}"/>
    <cellStyle name="Normal 7 2 7 3 2 2" xfId="3976" xr:uid="{2C95565E-B3A7-4572-99F0-A65D54145871}"/>
    <cellStyle name="Normal 7 2 7 3 2 3" xfId="6640" xr:uid="{B7627D32-9D89-4399-995D-07D4159E2955}"/>
    <cellStyle name="Normal 7 2 7 3 3" xfId="2227" xr:uid="{B232229F-8192-40AA-AA0E-7388403EB4E6}"/>
    <cellStyle name="Normal 7 2 7 3 3 2" xfId="4641" xr:uid="{634B0194-1AD4-46C8-8B88-1F051CD46159}"/>
    <cellStyle name="Normal 7 2 7 3 3 3" xfId="7305" xr:uid="{75F5724A-8880-4343-9A3C-FCDA483D032C}"/>
    <cellStyle name="Normal 7 2 7 3 4" xfId="5310" xr:uid="{37EF764C-9FA2-45B5-98AC-EC5C3710F761}"/>
    <cellStyle name="Normal 7 2 7 3 4 2" xfId="7970" xr:uid="{80FEBA76-BFD7-4F67-B9DC-2D8B3642C216}"/>
    <cellStyle name="Normal 7 2 7 3 5" xfId="3311" xr:uid="{B7085AF1-28D0-4016-91A4-116155FFE911}"/>
    <cellStyle name="Normal 7 2 7 3 6" xfId="5975" xr:uid="{1E723CC4-0BB5-429D-AB32-3D36553215A1}"/>
    <cellStyle name="Normal 7 2 7 4" xfId="692" xr:uid="{00000000-0005-0000-0000-000054000000}"/>
    <cellStyle name="Normal 7 2 7 4 2" xfId="3106" xr:uid="{D85E3E08-B4AA-4B94-8354-2F4054CE32FB}"/>
    <cellStyle name="Normal 7 2 7 4 3" xfId="6435" xr:uid="{CC5BEA24-C1E7-44F5-82A4-0F517FD28EF6}"/>
    <cellStyle name="Normal 7 2 7 5" xfId="1357" xr:uid="{612562D4-7EFF-4BB1-9541-FF03E665DFF2}"/>
    <cellStyle name="Normal 7 2 7 5 2" xfId="3771" xr:uid="{12DD71A3-8FE1-416D-A1C7-A08AAB51667F}"/>
    <cellStyle name="Normal 7 2 7 5 3" xfId="7100" xr:uid="{F081C67E-9475-47D9-A295-0F380CE7B79D}"/>
    <cellStyle name="Normal 7 2 7 6" xfId="2022" xr:uid="{2DDB129E-5C1C-46B8-A7C3-5B39A0CC8D32}"/>
    <cellStyle name="Normal 7 2 7 6 2" xfId="4436" xr:uid="{E474A6D8-D0BC-46EE-B1C9-F630A85D1002}"/>
    <cellStyle name="Normal 7 2 7 6 3" xfId="7765" xr:uid="{DA4A150F-3F3C-44FB-8E48-301FD77F00FE}"/>
    <cellStyle name="Normal 7 2 7 7" xfId="5105" xr:uid="{A9526559-D698-4C4D-AAD1-5058DBF109AF}"/>
    <cellStyle name="Normal 7 2 7 8" xfId="2646" xr:uid="{F441F523-5EF8-4289-AEB4-FDD15DD6F991}"/>
    <cellStyle name="Normal 7 2 7 9" xfId="5770" xr:uid="{E54D49FD-D22B-4EA1-B888-4BE3E3260FB9}"/>
    <cellStyle name="Normal 7 2 8" xfId="259" xr:uid="{00000000-0005-0000-0000-000054000000}"/>
    <cellStyle name="Normal 7 2 8 2" xfId="478" xr:uid="{00000000-0005-0000-0000-000054000000}"/>
    <cellStyle name="Normal 7 2 8 2 2" xfId="1143" xr:uid="{00000000-0005-0000-0000-000054000000}"/>
    <cellStyle name="Normal 7 2 8 2 2 2" xfId="3557" xr:uid="{1C79B93A-7889-489D-82A9-8F6D7A94CA0D}"/>
    <cellStyle name="Normal 7 2 8 2 2 3" xfId="6886" xr:uid="{3FDA1982-44D5-4210-96FD-2BABC7482614}"/>
    <cellStyle name="Normal 7 2 8 2 3" xfId="1808" xr:uid="{0A42F543-55AA-458C-A6B1-4E9CAC876BCB}"/>
    <cellStyle name="Normal 7 2 8 2 3 2" xfId="4222" xr:uid="{A1A257F8-A61C-4D3D-8184-15CEB6C7C5EF}"/>
    <cellStyle name="Normal 7 2 8 2 3 3" xfId="7551" xr:uid="{3F3CCC75-ACC3-486B-A3E9-51283107DF28}"/>
    <cellStyle name="Normal 7 2 8 2 4" xfId="2473" xr:uid="{4D833E42-5ED2-4A31-A2ED-E3DA1030650F}"/>
    <cellStyle name="Normal 7 2 8 2 4 2" xfId="4887" xr:uid="{493B3E6C-3FDB-49C8-B361-F2FC053B89DB}"/>
    <cellStyle name="Normal 7 2 8 2 4 3" xfId="8216" xr:uid="{3340598C-EDA9-43F6-9097-43A032721E90}"/>
    <cellStyle name="Normal 7 2 8 2 5" xfId="5556" xr:uid="{C82D2083-B1DB-4E46-AA1B-7F9C75AD6F7B}"/>
    <cellStyle name="Normal 7 2 8 2 6" xfId="2892" xr:uid="{7134233B-5F3E-4086-9D3F-943916DC3A1C}"/>
    <cellStyle name="Normal 7 2 8 2 7" xfId="6221" xr:uid="{9AA212CB-8A36-49C7-A1CC-E6DEB0080162}"/>
    <cellStyle name="Normal 7 2 8 3" xfId="929" xr:uid="{00000000-0005-0000-0000-000054000000}"/>
    <cellStyle name="Normal 7 2 8 3 2" xfId="1594" xr:uid="{4653D257-A2EC-4A2D-9EB0-E99535DDBD01}"/>
    <cellStyle name="Normal 7 2 8 3 2 2" xfId="4008" xr:uid="{D31AD19A-9A54-4AA0-A5EF-39DDCBFB5B77}"/>
    <cellStyle name="Normal 7 2 8 3 2 3" xfId="6672" xr:uid="{233584B5-0123-4DAE-959B-54222913CF2F}"/>
    <cellStyle name="Normal 7 2 8 3 3" xfId="2259" xr:uid="{DC22FF66-C00D-4F91-BD1C-AFDBF29090DC}"/>
    <cellStyle name="Normal 7 2 8 3 3 2" xfId="4673" xr:uid="{FA36DF73-8310-466F-B37B-DE54974A6989}"/>
    <cellStyle name="Normal 7 2 8 3 3 3" xfId="7337" xr:uid="{E94E4BCF-F460-4EA2-AEAE-3C95DA9D0739}"/>
    <cellStyle name="Normal 7 2 8 3 4" xfId="5342" xr:uid="{68A313BC-4D85-43FC-948A-A69B23E2062F}"/>
    <cellStyle name="Normal 7 2 8 3 4 2" xfId="8002" xr:uid="{A35FBCC0-422A-4B2E-B26F-FA953E9EC212}"/>
    <cellStyle name="Normal 7 2 8 3 5" xfId="3343" xr:uid="{E5D3B35A-A816-42EB-8F58-7682A041D1C4}"/>
    <cellStyle name="Normal 7 2 8 3 6" xfId="6007" xr:uid="{0F3520F5-B4FA-4F79-9178-D25019A6EA7C}"/>
    <cellStyle name="Normal 7 2 8 4" xfId="724" xr:uid="{00000000-0005-0000-0000-000054000000}"/>
    <cellStyle name="Normal 7 2 8 4 2" xfId="3138" xr:uid="{8B689551-4DBF-44AA-B3B8-B2A26E82613F}"/>
    <cellStyle name="Normal 7 2 8 4 3" xfId="6467" xr:uid="{A94AC753-0A11-4531-8B83-2CAD2642E12D}"/>
    <cellStyle name="Normal 7 2 8 5" xfId="1389" xr:uid="{5F1F3131-84C7-4539-AEC1-37CD6EFFA162}"/>
    <cellStyle name="Normal 7 2 8 5 2" xfId="3803" xr:uid="{28322119-4AFF-47CC-8ADB-25A7942C87B1}"/>
    <cellStyle name="Normal 7 2 8 5 3" xfId="7132" xr:uid="{499E6C90-48C7-41BA-BEA8-4BE14964F81D}"/>
    <cellStyle name="Normal 7 2 8 6" xfId="2054" xr:uid="{B77E1A15-C81D-4EB0-9346-54AED3A31C37}"/>
    <cellStyle name="Normal 7 2 8 6 2" xfId="4468" xr:uid="{052C718B-8560-4E98-92FA-5BE1764EB974}"/>
    <cellStyle name="Normal 7 2 8 6 3" xfId="7797" xr:uid="{02BFEA8E-171C-4050-BE6E-9E4A86F57E8A}"/>
    <cellStyle name="Normal 7 2 8 7" xfId="5137" xr:uid="{3AC4BC16-DDF3-4514-BAB0-67F87C3FB4E9}"/>
    <cellStyle name="Normal 7 2 8 8" xfId="2678" xr:uid="{41692832-AB4F-415B-82B7-690EC9B195B2}"/>
    <cellStyle name="Normal 7 2 8 9" xfId="5802" xr:uid="{8346FB0A-D227-4DED-94CE-B6AB2772F49B}"/>
    <cellStyle name="Normal 7 2 9" xfId="293" xr:uid="{00000000-0005-0000-0000-000054000000}"/>
    <cellStyle name="Normal 7 2 9 2" xfId="510" xr:uid="{00000000-0005-0000-0000-000054000000}"/>
    <cellStyle name="Normal 7 2 9 2 2" xfId="1175" xr:uid="{00000000-0005-0000-0000-000054000000}"/>
    <cellStyle name="Normal 7 2 9 2 2 2" xfId="3589" xr:uid="{B0786C85-B479-4171-855B-A41AA1312C58}"/>
    <cellStyle name="Normal 7 2 9 2 2 3" xfId="6918" xr:uid="{517290A8-8D53-4F85-B2A6-B34F5A235F46}"/>
    <cellStyle name="Normal 7 2 9 2 3" xfId="1840" xr:uid="{F32D04FC-9395-4E00-8C0C-9AD895BB3498}"/>
    <cellStyle name="Normal 7 2 9 2 3 2" xfId="4254" xr:uid="{5C8CA40D-7955-42C6-866D-1BCB5820230F}"/>
    <cellStyle name="Normal 7 2 9 2 3 3" xfId="7583" xr:uid="{BD4DC339-76A8-4901-8055-908749D321E9}"/>
    <cellStyle name="Normal 7 2 9 2 4" xfId="2505" xr:uid="{C3AED146-8357-461C-B67E-488169332AC2}"/>
    <cellStyle name="Normal 7 2 9 2 4 2" xfId="4919" xr:uid="{5958E97C-79CD-4EAD-BB9F-B4FEDF3107F6}"/>
    <cellStyle name="Normal 7 2 9 2 4 3" xfId="8248" xr:uid="{99637377-AB58-497C-82D2-5713837F3447}"/>
    <cellStyle name="Normal 7 2 9 2 5" xfId="5588" xr:uid="{293E5CC1-4BB8-455A-BF1D-F84787B31F9E}"/>
    <cellStyle name="Normal 7 2 9 2 6" xfId="2924" xr:uid="{AECC0212-38A3-4FB0-814D-4CEEC40A432F}"/>
    <cellStyle name="Normal 7 2 9 2 7" xfId="6253" xr:uid="{C433C892-8CB9-4A33-B467-3A83CC69C318}"/>
    <cellStyle name="Normal 7 2 9 3" xfId="961" xr:uid="{00000000-0005-0000-0000-000054000000}"/>
    <cellStyle name="Normal 7 2 9 3 2" xfId="1626" xr:uid="{807E9BF8-64B4-4BF1-9026-02CDCDD6B1C6}"/>
    <cellStyle name="Normal 7 2 9 3 2 2" xfId="4040" xr:uid="{59CDA8BE-32AC-4BED-AA74-A79FF6478EE5}"/>
    <cellStyle name="Normal 7 2 9 3 2 3" xfId="6704" xr:uid="{1DF8AA21-1332-469B-AC1B-D3A509023FD4}"/>
    <cellStyle name="Normal 7 2 9 3 3" xfId="2291" xr:uid="{E732A43B-94CB-46DB-8412-F2231B103B61}"/>
    <cellStyle name="Normal 7 2 9 3 3 2" xfId="4705" xr:uid="{389A22A9-2F2D-47C0-A729-61762A3AF0C9}"/>
    <cellStyle name="Normal 7 2 9 3 3 3" xfId="7369" xr:uid="{D5EA3788-5212-4050-AC1B-1D577B81CD8B}"/>
    <cellStyle name="Normal 7 2 9 3 4" xfId="5374" xr:uid="{6C8D349F-0146-42A6-9C86-F135306EDD87}"/>
    <cellStyle name="Normal 7 2 9 3 4 2" xfId="8034" xr:uid="{DD8D0C92-CD40-4D67-8DE1-F9E525F4528B}"/>
    <cellStyle name="Normal 7 2 9 3 5" xfId="3375" xr:uid="{460E064C-2EA3-4AE0-B326-A1E51228EAF2}"/>
    <cellStyle name="Normal 7 2 9 3 6" xfId="6039" xr:uid="{23859DAA-D3DA-483F-B870-6920FF812F19}"/>
    <cellStyle name="Normal 7 2 9 4" xfId="756" xr:uid="{00000000-0005-0000-0000-000054000000}"/>
    <cellStyle name="Normal 7 2 9 4 2" xfId="3170" xr:uid="{8B57B233-64AD-404A-844F-33D1F4693CEB}"/>
    <cellStyle name="Normal 7 2 9 4 3" xfId="6499" xr:uid="{FCA2D09F-6676-4A42-9ECA-D32AEE0DB53F}"/>
    <cellStyle name="Normal 7 2 9 5" xfId="1421" xr:uid="{FCD6101F-057B-46A0-92F0-7418F0895B5E}"/>
    <cellStyle name="Normal 7 2 9 5 2" xfId="3835" xr:uid="{00B76E99-3270-45F0-A4FE-F92C21C63D8C}"/>
    <cellStyle name="Normal 7 2 9 5 3" xfId="7164" xr:uid="{E440B169-F7E7-473E-8D43-A912A354CA88}"/>
    <cellStyle name="Normal 7 2 9 6" xfId="2086" xr:uid="{F52D902A-C32B-4DA7-9164-4C9B02F30233}"/>
    <cellStyle name="Normal 7 2 9 6 2" xfId="4500" xr:uid="{888FCA83-B9E2-49F3-AA4E-13827B084024}"/>
    <cellStyle name="Normal 7 2 9 6 3" xfId="7829" xr:uid="{055C5653-65D9-4CD1-B73E-BF427DA8ED08}"/>
    <cellStyle name="Normal 7 2 9 7" xfId="5169" xr:uid="{43C997CE-18B2-4DF8-B9CD-3CEE11C228CC}"/>
    <cellStyle name="Normal 7 2 9 8" xfId="2710" xr:uid="{6826A35A-6D5C-4B9B-8949-DD6AF436FC3F}"/>
    <cellStyle name="Normal 7 2 9 9" xfId="5834" xr:uid="{84347935-8CE7-440C-8B83-3685BCA28454}"/>
    <cellStyle name="Normal 7 20" xfId="2574" xr:uid="{49DDD186-1832-49C2-9275-B11156583DC6}"/>
    <cellStyle name="Normal 7 21" xfId="5657" xr:uid="{CB102E51-E69B-4F21-8B99-6D2610D4E111}"/>
    <cellStyle name="Normal 7 3" xfId="164" xr:uid="{00000000-0005-0000-0000-000054000000}"/>
    <cellStyle name="Normal 7 3 10" xfId="595" xr:uid="{00000000-0005-0000-0000-000054000000}"/>
    <cellStyle name="Normal 7 3 10 2" xfId="3009" xr:uid="{69B44B50-99B9-425C-8520-ACF28E25D0C7}"/>
    <cellStyle name="Normal 7 3 10 3" xfId="6338" xr:uid="{0CF03888-2A34-4A5D-9E9C-FCFE7AEF0E96}"/>
    <cellStyle name="Normal 7 3 11" xfId="1260" xr:uid="{23956206-EA93-4EBF-B1EB-BF95584279C0}"/>
    <cellStyle name="Normal 7 3 11 2" xfId="3674" xr:uid="{B09115A4-1862-46C8-93FC-9625487E99B8}"/>
    <cellStyle name="Normal 7 3 11 3" xfId="7003" xr:uid="{D0E5D8AA-78C4-4484-AC83-C2BBE83DA9BA}"/>
    <cellStyle name="Normal 7 3 12" xfId="1925" xr:uid="{44BE15C5-B845-43D8-A0AB-44912F6788A1}"/>
    <cellStyle name="Normal 7 3 12 2" xfId="4339" xr:uid="{16235315-E0AF-4E53-8F47-96BCE73A9C2A}"/>
    <cellStyle name="Normal 7 3 12 3" xfId="7668" xr:uid="{5CF4E62D-96FE-4A22-878B-E39B38B97C5E}"/>
    <cellStyle name="Normal 7 3 13" xfId="5007" xr:uid="{F5110444-3494-42E4-9457-DF752A54DABD}"/>
    <cellStyle name="Normal 7 3 14" xfId="2590" xr:uid="{937E5D77-E39C-4998-993D-F045AFCAB6B0}"/>
    <cellStyle name="Normal 7 3 15" xfId="5673" xr:uid="{B8F712D1-8030-486F-A34C-5F1BFD257D10}"/>
    <cellStyle name="Normal 7 3 2" xfId="207" xr:uid="{00000000-0005-0000-0000-000054000000}"/>
    <cellStyle name="Normal 7 3 2 2" xfId="426" xr:uid="{00000000-0005-0000-0000-000054000000}"/>
    <cellStyle name="Normal 7 3 2 2 2" xfId="1091" xr:uid="{00000000-0005-0000-0000-000054000000}"/>
    <cellStyle name="Normal 7 3 2 2 2 2" xfId="3505" xr:uid="{F9C2D3DB-DF7B-40A3-9034-98CAAE2C37C8}"/>
    <cellStyle name="Normal 7 3 2 2 2 3" xfId="6834" xr:uid="{AC4EB14F-4A57-4C27-8D46-AF98E828B1AC}"/>
    <cellStyle name="Normal 7 3 2 2 3" xfId="1756" xr:uid="{902D0EEF-58D0-4251-8696-A98F401B0AC4}"/>
    <cellStyle name="Normal 7 3 2 2 3 2" xfId="4170" xr:uid="{893B2D99-6A55-4EFF-AA9D-D3CFF2052713}"/>
    <cellStyle name="Normal 7 3 2 2 3 3" xfId="7499" xr:uid="{3FADDB5C-24F4-4B28-8446-D9E5F7D87536}"/>
    <cellStyle name="Normal 7 3 2 2 4" xfId="2421" xr:uid="{B5309F2D-A06A-4B8D-817B-2BF6DF79BBCE}"/>
    <cellStyle name="Normal 7 3 2 2 4 2" xfId="4835" xr:uid="{50D420E7-6D51-473C-B3EF-7818AE013F3C}"/>
    <cellStyle name="Normal 7 3 2 2 4 3" xfId="8164" xr:uid="{20FBFBF2-D8A5-4009-90B4-9551E4CCC4E7}"/>
    <cellStyle name="Normal 7 3 2 2 5" xfId="5504" xr:uid="{0F9746B4-F74D-423F-B215-ABDA0CAD7B6F}"/>
    <cellStyle name="Normal 7 3 2 2 6" xfId="2840" xr:uid="{1C9F1F41-35AB-4BDB-ABB1-CEE2A6144093}"/>
    <cellStyle name="Normal 7 3 2 2 7" xfId="6169" xr:uid="{E605AE2B-B463-4C65-827F-FD01324B0635}"/>
    <cellStyle name="Normal 7 3 2 3" xfId="877" xr:uid="{00000000-0005-0000-0000-000054000000}"/>
    <cellStyle name="Normal 7 3 2 3 2" xfId="1542" xr:uid="{51507B0F-7C09-412B-A211-56444F1914ED}"/>
    <cellStyle name="Normal 7 3 2 3 2 2" xfId="3956" xr:uid="{4DC7941F-D663-4F6C-B2CD-A70684F68945}"/>
    <cellStyle name="Normal 7 3 2 3 2 3" xfId="6620" xr:uid="{CF8EBD4C-1CBE-4A80-AE20-08A0897B4607}"/>
    <cellStyle name="Normal 7 3 2 3 3" xfId="2207" xr:uid="{5A4805D9-6688-4F5B-9FED-6EC420EC7646}"/>
    <cellStyle name="Normal 7 3 2 3 3 2" xfId="4621" xr:uid="{3A495065-1194-4E6F-9C27-76F258589762}"/>
    <cellStyle name="Normal 7 3 2 3 3 3" xfId="7285" xr:uid="{FDB19AA4-7191-47F0-B31D-9F0B70E97768}"/>
    <cellStyle name="Normal 7 3 2 3 4" xfId="5290" xr:uid="{E66D878D-33EC-42E6-AA25-DD9A759D8FCE}"/>
    <cellStyle name="Normal 7 3 2 3 4 2" xfId="7950" xr:uid="{6B488AFF-093A-4C59-8514-64D6E159A9EE}"/>
    <cellStyle name="Normal 7 3 2 3 5" xfId="3291" xr:uid="{E98CD3DE-DA14-45FA-B4CA-DA0D561AB33F}"/>
    <cellStyle name="Normal 7 3 2 3 6" xfId="5955" xr:uid="{3F965F08-06F8-4C2B-8823-F50EF0045C87}"/>
    <cellStyle name="Normal 7 3 2 4" xfId="672" xr:uid="{00000000-0005-0000-0000-000054000000}"/>
    <cellStyle name="Normal 7 3 2 4 2" xfId="3086" xr:uid="{B86A002A-5BC4-4DCB-A079-8549FE03AB52}"/>
    <cellStyle name="Normal 7 3 2 4 3" xfId="6415" xr:uid="{AB862C1D-4782-4E98-9107-929745E20AAB}"/>
    <cellStyle name="Normal 7 3 2 5" xfId="1337" xr:uid="{CB5E742E-378C-4077-BD5E-029569B46881}"/>
    <cellStyle name="Normal 7 3 2 5 2" xfId="3751" xr:uid="{0B5E9C40-6CE4-453D-9651-D46659FCB2DE}"/>
    <cellStyle name="Normal 7 3 2 5 3" xfId="7080" xr:uid="{14805A88-7BCD-41D6-8554-935975D31BFB}"/>
    <cellStyle name="Normal 7 3 2 6" xfId="2002" xr:uid="{0AB6BB07-55CB-41D7-8C87-4D4932348668}"/>
    <cellStyle name="Normal 7 3 2 6 2" xfId="4416" xr:uid="{217FC620-11A6-4FB9-9902-DE379D0341AD}"/>
    <cellStyle name="Normal 7 3 2 6 3" xfId="7745" xr:uid="{808B62B6-D9DF-4764-AC19-E3F77B7780FE}"/>
    <cellStyle name="Normal 7 3 2 7" xfId="5085" xr:uid="{FF443234-4DD2-4B0D-978F-4C8A73829E1A}"/>
    <cellStyle name="Normal 7 3 2 8" xfId="2626" xr:uid="{022A959C-1DA3-4B2E-B714-7BD8FD3CB916}"/>
    <cellStyle name="Normal 7 3 2 9" xfId="5750" xr:uid="{50EF7720-5E6E-4B26-8EA5-F5406DBC0A66}"/>
    <cellStyle name="Normal 7 3 3" xfId="239" xr:uid="{00000000-0005-0000-0000-000054000000}"/>
    <cellStyle name="Normal 7 3 3 2" xfId="458" xr:uid="{00000000-0005-0000-0000-000054000000}"/>
    <cellStyle name="Normal 7 3 3 2 2" xfId="1123" xr:uid="{00000000-0005-0000-0000-000054000000}"/>
    <cellStyle name="Normal 7 3 3 2 2 2" xfId="3537" xr:uid="{D08121B4-729C-46EB-96F7-3B869F821405}"/>
    <cellStyle name="Normal 7 3 3 2 2 3" xfId="6866" xr:uid="{72F89DD4-ED9D-4DB7-B420-0CBE36160991}"/>
    <cellStyle name="Normal 7 3 3 2 3" xfId="1788" xr:uid="{D9A28191-4AD7-44C6-B55A-D5218CF8B188}"/>
    <cellStyle name="Normal 7 3 3 2 3 2" xfId="4202" xr:uid="{4CF0BE74-8039-470B-B601-BC32C484D781}"/>
    <cellStyle name="Normal 7 3 3 2 3 3" xfId="7531" xr:uid="{5D791ADF-0494-43C9-8673-7F93D61A8E1F}"/>
    <cellStyle name="Normal 7 3 3 2 4" xfId="2453" xr:uid="{4A672409-73A7-4B45-9260-0F5095189BB8}"/>
    <cellStyle name="Normal 7 3 3 2 4 2" xfId="4867" xr:uid="{8C91BF20-3553-4555-8E50-5BFBD3ECEA40}"/>
    <cellStyle name="Normal 7 3 3 2 4 3" xfId="8196" xr:uid="{1396814F-CD88-4CEB-9992-539EC2D51653}"/>
    <cellStyle name="Normal 7 3 3 2 5" xfId="5536" xr:uid="{55D50C7E-DA54-4A3C-809A-9EB8639D7DE2}"/>
    <cellStyle name="Normal 7 3 3 2 6" xfId="2872" xr:uid="{3CE45336-5D4C-4510-9CF4-529C316D405D}"/>
    <cellStyle name="Normal 7 3 3 2 7" xfId="6201" xr:uid="{B5EA1B44-C45F-45E8-8AFB-42A114DBAEAC}"/>
    <cellStyle name="Normal 7 3 3 3" xfId="909" xr:uid="{00000000-0005-0000-0000-000054000000}"/>
    <cellStyle name="Normal 7 3 3 3 2" xfId="1574" xr:uid="{2C79EBDE-4BDD-4334-BB7C-5AC6CC6C0E05}"/>
    <cellStyle name="Normal 7 3 3 3 2 2" xfId="3988" xr:uid="{BB043804-067B-4ECE-BE49-33F93D70DB2D}"/>
    <cellStyle name="Normal 7 3 3 3 2 3" xfId="6652" xr:uid="{5FDA8255-DA21-4B68-B2F7-CB66AB911BE4}"/>
    <cellStyle name="Normal 7 3 3 3 3" xfId="2239" xr:uid="{1160F34E-F0D0-47F0-BE26-8EF04F2C8B80}"/>
    <cellStyle name="Normal 7 3 3 3 3 2" xfId="4653" xr:uid="{D345B95E-92ED-432E-B396-0E28DE08BB9E}"/>
    <cellStyle name="Normal 7 3 3 3 3 3" xfId="7317" xr:uid="{A7A548DD-4729-4C4D-860F-36247D03242B}"/>
    <cellStyle name="Normal 7 3 3 3 4" xfId="5322" xr:uid="{4C35F0D1-277F-408D-85A1-4C25F41616E5}"/>
    <cellStyle name="Normal 7 3 3 3 4 2" xfId="7982" xr:uid="{C69A003E-B9B9-40D8-8F28-53EA4C1D3FDA}"/>
    <cellStyle name="Normal 7 3 3 3 5" xfId="3323" xr:uid="{DE094D2C-8363-4E7A-BA2E-6F1FD1270EEB}"/>
    <cellStyle name="Normal 7 3 3 3 6" xfId="5987" xr:uid="{58DFE5CD-DC79-4B0A-AAA2-C7D29F44F459}"/>
    <cellStyle name="Normal 7 3 3 4" xfId="704" xr:uid="{00000000-0005-0000-0000-000054000000}"/>
    <cellStyle name="Normal 7 3 3 4 2" xfId="3118" xr:uid="{3D5787F6-1447-4EED-91D7-0A338EA4FA13}"/>
    <cellStyle name="Normal 7 3 3 4 3" xfId="6447" xr:uid="{E3730B1C-924D-4A8E-987F-4DFCFAADE710}"/>
    <cellStyle name="Normal 7 3 3 5" xfId="1369" xr:uid="{BE21B208-F993-464D-8317-AF8D742AD759}"/>
    <cellStyle name="Normal 7 3 3 5 2" xfId="3783" xr:uid="{C4310054-3668-46E4-A38C-448D5575E043}"/>
    <cellStyle name="Normal 7 3 3 5 3" xfId="7112" xr:uid="{2D4E7C06-84A8-4C9A-9EFE-AB01A5CFB227}"/>
    <cellStyle name="Normal 7 3 3 6" xfId="2034" xr:uid="{3F1153F4-E6DA-4C82-86F8-942B75E8B558}"/>
    <cellStyle name="Normal 7 3 3 6 2" xfId="4448" xr:uid="{C7B34292-FF36-4EB4-88CF-78D7538E1C36}"/>
    <cellStyle name="Normal 7 3 3 6 3" xfId="7777" xr:uid="{B54317EA-A75B-4058-81F3-9FECF3D59EFE}"/>
    <cellStyle name="Normal 7 3 3 7" xfId="5117" xr:uid="{9BC1D252-7837-4909-AB4D-2D26DF68A8FA}"/>
    <cellStyle name="Normal 7 3 3 8" xfId="2658" xr:uid="{E2954900-FEDA-4EAD-BF54-06090D639ECE}"/>
    <cellStyle name="Normal 7 3 3 9" xfId="5782" xr:uid="{B65BBCC6-410D-4440-BAC5-1F26A61D189C}"/>
    <cellStyle name="Normal 7 3 4" xfId="271" xr:uid="{00000000-0005-0000-0000-000054000000}"/>
    <cellStyle name="Normal 7 3 4 2" xfId="490" xr:uid="{00000000-0005-0000-0000-000054000000}"/>
    <cellStyle name="Normal 7 3 4 2 2" xfId="1155" xr:uid="{00000000-0005-0000-0000-000054000000}"/>
    <cellStyle name="Normal 7 3 4 2 2 2" xfId="3569" xr:uid="{52180B9D-2DB5-41D1-8D00-77D2C30A008D}"/>
    <cellStyle name="Normal 7 3 4 2 2 3" xfId="6898" xr:uid="{4A3184DF-1EB5-46A5-BA4D-0155EDB7CECD}"/>
    <cellStyle name="Normal 7 3 4 2 3" xfId="1820" xr:uid="{0EF8F566-7778-430D-97B8-BCE58D03613E}"/>
    <cellStyle name="Normal 7 3 4 2 3 2" xfId="4234" xr:uid="{1A02A28F-A831-4C92-A4ED-1FAB3A3CDAA7}"/>
    <cellStyle name="Normal 7 3 4 2 3 3" xfId="7563" xr:uid="{6617787E-767C-4CF4-822F-F6668718B4CC}"/>
    <cellStyle name="Normal 7 3 4 2 4" xfId="2485" xr:uid="{0294DC22-D786-471B-B3AE-5AFBC9E1430C}"/>
    <cellStyle name="Normal 7 3 4 2 4 2" xfId="4899" xr:uid="{E917CE39-1A19-42CD-BD25-9974713E8FF0}"/>
    <cellStyle name="Normal 7 3 4 2 4 3" xfId="8228" xr:uid="{7B8FC8B1-77BB-479E-A48C-CC4CA23A83CA}"/>
    <cellStyle name="Normal 7 3 4 2 5" xfId="5568" xr:uid="{DD59A240-5D5E-4A1B-B839-D1F488EA4067}"/>
    <cellStyle name="Normal 7 3 4 2 6" xfId="2904" xr:uid="{857BF270-12ED-408E-B615-D076D960DE76}"/>
    <cellStyle name="Normal 7 3 4 2 7" xfId="6233" xr:uid="{9A629497-7CC7-4286-B42E-B7EF35589922}"/>
    <cellStyle name="Normal 7 3 4 3" xfId="941" xr:uid="{00000000-0005-0000-0000-000054000000}"/>
    <cellStyle name="Normal 7 3 4 3 2" xfId="1606" xr:uid="{18BC7EA2-594F-4894-9019-688FEEDCCAD6}"/>
    <cellStyle name="Normal 7 3 4 3 2 2" xfId="4020" xr:uid="{5B8C8361-9784-4C03-8F6F-ABD709A747DE}"/>
    <cellStyle name="Normal 7 3 4 3 2 3" xfId="6684" xr:uid="{61179BE9-2AF5-4449-A855-747EE98E6AC1}"/>
    <cellStyle name="Normal 7 3 4 3 3" xfId="2271" xr:uid="{BA22CB3A-326C-4145-89F3-F363A6001D63}"/>
    <cellStyle name="Normal 7 3 4 3 3 2" xfId="4685" xr:uid="{8C6EF428-CB98-48F3-BFA2-640177A16774}"/>
    <cellStyle name="Normal 7 3 4 3 3 3" xfId="7349" xr:uid="{662B771F-92FD-4476-B7F9-EF3DFDFC5B63}"/>
    <cellStyle name="Normal 7 3 4 3 4" xfId="5354" xr:uid="{8B086E50-AD1C-49EF-BE53-B7D244A2F50D}"/>
    <cellStyle name="Normal 7 3 4 3 4 2" xfId="8014" xr:uid="{DDFABB8C-383C-4EB5-B455-2AA989267C33}"/>
    <cellStyle name="Normal 7 3 4 3 5" xfId="3355" xr:uid="{2F266D5F-F5D6-4D41-A2E4-BFD3B609AC28}"/>
    <cellStyle name="Normal 7 3 4 3 6" xfId="6019" xr:uid="{4A4E7AFE-5E4D-4255-8505-598AE23CA39F}"/>
    <cellStyle name="Normal 7 3 4 4" xfId="736" xr:uid="{00000000-0005-0000-0000-000054000000}"/>
    <cellStyle name="Normal 7 3 4 4 2" xfId="3150" xr:uid="{821ADD9B-AA7E-4A13-B671-BED932E0B59F}"/>
    <cellStyle name="Normal 7 3 4 4 3" xfId="6479" xr:uid="{68BCE9C4-AC65-4AB8-B5A5-B67D1DCE9747}"/>
    <cellStyle name="Normal 7 3 4 5" xfId="1401" xr:uid="{D780F699-7B06-4745-A6BE-3E8B8CBB4956}"/>
    <cellStyle name="Normal 7 3 4 5 2" xfId="3815" xr:uid="{EED2E4AE-0BF3-4B19-91D9-24C0E691BA93}"/>
    <cellStyle name="Normal 7 3 4 5 3" xfId="7144" xr:uid="{B14ACEF7-F160-4200-BFA5-D07C365D807B}"/>
    <cellStyle name="Normal 7 3 4 6" xfId="2066" xr:uid="{D20B7A34-C4F7-4FEB-94C1-71FDA8A31EE9}"/>
    <cellStyle name="Normal 7 3 4 6 2" xfId="4480" xr:uid="{7F6A3493-3561-461B-BC33-1FC370929CA9}"/>
    <cellStyle name="Normal 7 3 4 6 3" xfId="7809" xr:uid="{38670125-82D4-4CC2-B107-C529FDFAA800}"/>
    <cellStyle name="Normal 7 3 4 7" xfId="5149" xr:uid="{1413D4C1-650A-477A-BA97-558F238E5B4E}"/>
    <cellStyle name="Normal 7 3 4 8" xfId="2690" xr:uid="{1ADFF503-E919-41B6-AABB-133FFC573A24}"/>
    <cellStyle name="Normal 7 3 4 9" xfId="5814" xr:uid="{30BC5239-FD7F-4EC7-A4B6-F659A6C3BE8D}"/>
    <cellStyle name="Normal 7 3 5" xfId="305" xr:uid="{00000000-0005-0000-0000-000054000000}"/>
    <cellStyle name="Normal 7 3 5 2" xfId="522" xr:uid="{00000000-0005-0000-0000-000054000000}"/>
    <cellStyle name="Normal 7 3 5 2 2" xfId="1187" xr:uid="{00000000-0005-0000-0000-000054000000}"/>
    <cellStyle name="Normal 7 3 5 2 2 2" xfId="3601" xr:uid="{81BFFFD4-9A83-4665-A95D-0CE1C5D2E215}"/>
    <cellStyle name="Normal 7 3 5 2 2 3" xfId="6930" xr:uid="{09893AC2-DC0E-4028-AEF4-F3EE067E0705}"/>
    <cellStyle name="Normal 7 3 5 2 3" xfId="1852" xr:uid="{0AF3AFC3-D387-4487-8390-23E13B6B8BCA}"/>
    <cellStyle name="Normal 7 3 5 2 3 2" xfId="4266" xr:uid="{12E0CA41-F293-4813-931D-255F1F1269FF}"/>
    <cellStyle name="Normal 7 3 5 2 3 3" xfId="7595" xr:uid="{767B4FE1-0D0A-47B6-AB89-CD0D5A328075}"/>
    <cellStyle name="Normal 7 3 5 2 4" xfId="2517" xr:uid="{EA77C6F2-9EE2-4142-AFB8-C5C0B7898340}"/>
    <cellStyle name="Normal 7 3 5 2 4 2" xfId="4931" xr:uid="{D0AFBC93-16BB-4F1C-AEFC-CBB5F3F13F61}"/>
    <cellStyle name="Normal 7 3 5 2 4 3" xfId="8260" xr:uid="{9C54BD51-6249-445D-B105-609D54F70E39}"/>
    <cellStyle name="Normal 7 3 5 2 5" xfId="5600" xr:uid="{F37A025A-739D-4CEB-BF4D-0B8B53B699B4}"/>
    <cellStyle name="Normal 7 3 5 2 6" xfId="2936" xr:uid="{58348B1A-3B4D-433C-A6AE-855C8D6DE356}"/>
    <cellStyle name="Normal 7 3 5 2 7" xfId="6265" xr:uid="{257BB0A5-EC65-4298-BD6A-3F00CD50FC2D}"/>
    <cellStyle name="Normal 7 3 5 3" xfId="973" xr:uid="{00000000-0005-0000-0000-000054000000}"/>
    <cellStyle name="Normal 7 3 5 3 2" xfId="1638" xr:uid="{E5091601-8E7D-47AB-A117-9FA619F21A3F}"/>
    <cellStyle name="Normal 7 3 5 3 2 2" xfId="4052" xr:uid="{68679163-D2B2-4CC6-84D1-C676AC0B14B5}"/>
    <cellStyle name="Normal 7 3 5 3 2 3" xfId="6716" xr:uid="{DA0D2FE5-7F13-4592-9FE9-03FABA376865}"/>
    <cellStyle name="Normal 7 3 5 3 3" xfId="2303" xr:uid="{9275791D-CFEE-426F-A23F-0651EC642E07}"/>
    <cellStyle name="Normal 7 3 5 3 3 2" xfId="4717" xr:uid="{929C693C-38F6-474F-AB90-0C948FA25AF2}"/>
    <cellStyle name="Normal 7 3 5 3 3 3" xfId="7381" xr:uid="{4014914B-447A-42C2-8283-F8EAB011FF22}"/>
    <cellStyle name="Normal 7 3 5 3 4" xfId="5386" xr:uid="{44E21EFA-4B4F-4822-948A-2C506A9FD8BC}"/>
    <cellStyle name="Normal 7 3 5 3 4 2" xfId="8046" xr:uid="{485C455D-F02D-43B6-95A4-C75796FEC513}"/>
    <cellStyle name="Normal 7 3 5 3 5" xfId="3387" xr:uid="{0E143E1F-87B5-400F-80C9-808F40ABB945}"/>
    <cellStyle name="Normal 7 3 5 3 6" xfId="6051" xr:uid="{A983EDA5-C079-4EFD-9A3C-E009F93D9152}"/>
    <cellStyle name="Normal 7 3 5 4" xfId="768" xr:uid="{00000000-0005-0000-0000-000054000000}"/>
    <cellStyle name="Normal 7 3 5 4 2" xfId="3182" xr:uid="{3721F063-9532-457F-92B8-B092DF85BA58}"/>
    <cellStyle name="Normal 7 3 5 4 3" xfId="6511" xr:uid="{1325702B-3701-450F-9999-B5001C9A9AB7}"/>
    <cellStyle name="Normal 7 3 5 5" xfId="1433" xr:uid="{00DE1F5F-CC98-4BE8-87DC-8F94D25A2DDE}"/>
    <cellStyle name="Normal 7 3 5 5 2" xfId="3847" xr:uid="{683D5B35-AD7B-47BE-A276-5A4990F15792}"/>
    <cellStyle name="Normal 7 3 5 5 3" xfId="7176" xr:uid="{13847351-CD51-4FD8-A1FF-2C1EF56B3C3B}"/>
    <cellStyle name="Normal 7 3 5 6" xfId="2098" xr:uid="{A704AD22-0005-4B06-8C65-7C308CDC9ADB}"/>
    <cellStyle name="Normal 7 3 5 6 2" xfId="4512" xr:uid="{02BADD72-310D-4BA4-9D07-BBFBFF8F0C58}"/>
    <cellStyle name="Normal 7 3 5 6 3" xfId="7841" xr:uid="{49250D80-E654-49C6-AD4F-5DC031639C16}"/>
    <cellStyle name="Normal 7 3 5 7" xfId="5181" xr:uid="{0295286D-36D3-4690-A2F4-CA1EC7260653}"/>
    <cellStyle name="Normal 7 3 5 8" xfId="2722" xr:uid="{68E24175-2750-4F9A-BE7B-55BFD605C733}"/>
    <cellStyle name="Normal 7 3 5 9" xfId="5846" xr:uid="{26FC188C-3A3D-4FDD-A814-17A09AFBEDEF}"/>
    <cellStyle name="Normal 7 3 6" xfId="390" xr:uid="{00000000-0005-0000-0000-000054000000}"/>
    <cellStyle name="Normal 7 3 6 2" xfId="1055" xr:uid="{00000000-0005-0000-0000-000054000000}"/>
    <cellStyle name="Normal 7 3 6 2 2" xfId="1720" xr:uid="{BC0714BB-68FB-4D66-A035-6A78888B259E}"/>
    <cellStyle name="Normal 7 3 6 2 2 2" xfId="4134" xr:uid="{B5A069E2-541F-4376-B262-4A872889DE7D}"/>
    <cellStyle name="Normal 7 3 6 2 2 3" xfId="6798" xr:uid="{5C3E133E-153B-4AC2-9039-631A85E304F9}"/>
    <cellStyle name="Normal 7 3 6 2 3" xfId="2385" xr:uid="{C3D3E275-C48D-4A24-96C9-807B8CAE28F9}"/>
    <cellStyle name="Normal 7 3 6 2 3 2" xfId="4799" xr:uid="{728563FE-CF3E-491B-8EBE-6B98430D5D8B}"/>
    <cellStyle name="Normal 7 3 6 2 3 3" xfId="7463" xr:uid="{A82F3417-34CA-4992-8BCB-E9D32D21064A}"/>
    <cellStyle name="Normal 7 3 6 2 4" xfId="5468" xr:uid="{E5530F6E-1CE7-40A7-9CB3-8903F400F5E1}"/>
    <cellStyle name="Normal 7 3 6 2 4 2" xfId="8128" xr:uid="{6568A651-BCDD-4AB8-B333-A0EE09213684}"/>
    <cellStyle name="Normal 7 3 6 2 5" xfId="3469" xr:uid="{95824804-94BD-4A32-BC13-428E326707BA}"/>
    <cellStyle name="Normal 7 3 6 2 6" xfId="6133" xr:uid="{9251F12C-456A-41D8-B118-B6C7D717CB8A}"/>
    <cellStyle name="Normal 7 3 6 3" xfId="636" xr:uid="{00000000-0005-0000-0000-000054000000}"/>
    <cellStyle name="Normal 7 3 6 3 2" xfId="3050" xr:uid="{CB85BC6F-5952-481F-A20C-72CD65458841}"/>
    <cellStyle name="Normal 7 3 6 3 3" xfId="6379" xr:uid="{C6D3D939-5D47-4327-A3B7-D863CA798B50}"/>
    <cellStyle name="Normal 7 3 6 4" xfId="1301" xr:uid="{085B3351-01B7-4400-9840-AFD9DE36105F}"/>
    <cellStyle name="Normal 7 3 6 4 2" xfId="3715" xr:uid="{4EBC4C42-8671-4226-8F62-A365607DE791}"/>
    <cellStyle name="Normal 7 3 6 4 3" xfId="7044" xr:uid="{332B6D8D-11DD-4756-A488-C4098E2B2FCE}"/>
    <cellStyle name="Normal 7 3 6 5" xfId="1966" xr:uid="{D342D3D5-F058-4D0B-99B4-D9B76D2B246D}"/>
    <cellStyle name="Normal 7 3 6 5 2" xfId="4380" xr:uid="{8E518685-DDB8-4E12-B0D2-6B9148E4DE57}"/>
    <cellStyle name="Normal 7 3 6 5 3" xfId="7709" xr:uid="{24A7EE7F-BA12-4A78-BD12-104F13FF2921}"/>
    <cellStyle name="Normal 7 3 6 6" xfId="5049" xr:uid="{2C6EAB0F-9B00-42A9-905B-1A909E47C58E}"/>
    <cellStyle name="Normal 7 3 6 7" xfId="2804" xr:uid="{18F487DF-4AB0-4A82-8450-24AF917766FD}"/>
    <cellStyle name="Normal 7 3 6 8" xfId="5714" xr:uid="{A3CD7DF6-7594-4C43-BE03-8CEB6D605B3C}"/>
    <cellStyle name="Normal 7 3 7" xfId="563" xr:uid="{00000000-0005-0000-0000-000054000000}"/>
    <cellStyle name="Normal 7 3 7 2" xfId="1228" xr:uid="{00000000-0005-0000-0000-000054000000}"/>
    <cellStyle name="Normal 7 3 7 2 2" xfId="1893" xr:uid="{62F5F93D-E7A2-4654-B90D-E7D50B8FC1A1}"/>
    <cellStyle name="Normal 7 3 7 2 2 2" xfId="4307" xr:uid="{B606EA1D-C18A-43BD-907C-A192683611CE}"/>
    <cellStyle name="Normal 7 3 7 2 2 3" xfId="6971" xr:uid="{67C4A562-E281-4C12-B29E-52AF2BD28289}"/>
    <cellStyle name="Normal 7 3 7 2 3" xfId="2558" xr:uid="{40DF09E2-53F5-4E78-A767-8EBBB1EEB303}"/>
    <cellStyle name="Normal 7 3 7 2 3 2" xfId="4972" xr:uid="{492AA9CC-53AC-46F4-A61C-E941AAE41722}"/>
    <cellStyle name="Normal 7 3 7 2 3 3" xfId="7636" xr:uid="{CCB8A874-04E0-4D40-A414-26DC7CA992B1}"/>
    <cellStyle name="Normal 7 3 7 2 4" xfId="5641" xr:uid="{B716557A-6FBB-40DC-A0E8-A12E88395605}"/>
    <cellStyle name="Normal 7 3 7 2 4 2" xfId="8301" xr:uid="{CA3D8696-9B0E-4A2A-8136-AC5D455EF4AE}"/>
    <cellStyle name="Normal 7 3 7 2 5" xfId="3642" xr:uid="{85F011C5-C178-45D6-8DC4-782D276DD2EB}"/>
    <cellStyle name="Normal 7 3 7 2 6" xfId="6306" xr:uid="{105E0B7F-3E3C-487E-8C69-55B77AFF2B00}"/>
    <cellStyle name="Normal 7 3 7 3" xfId="809" xr:uid="{00000000-0005-0000-0000-000054000000}"/>
    <cellStyle name="Normal 7 3 7 3 2" xfId="3223" xr:uid="{37D34AA8-75F0-4316-BF8A-C9B0509920E3}"/>
    <cellStyle name="Normal 7 3 7 3 3" xfId="6552" xr:uid="{121B16BA-0466-492F-92BD-4C7A36D8E49A}"/>
    <cellStyle name="Normal 7 3 7 4" xfId="1474" xr:uid="{0532EFE2-B12A-4204-889C-BEA869385A9C}"/>
    <cellStyle name="Normal 7 3 7 4 2" xfId="3888" xr:uid="{B9C0FB9B-4A55-44A5-8212-56820C2F17AF}"/>
    <cellStyle name="Normal 7 3 7 4 3" xfId="7217" xr:uid="{905A8579-AE46-451D-9840-FE1EE4A7D389}"/>
    <cellStyle name="Normal 7 3 7 5" xfId="2139" xr:uid="{618BF112-CDE9-4B51-9A1C-751E4BE2DC63}"/>
    <cellStyle name="Normal 7 3 7 5 2" xfId="4553" xr:uid="{164CF147-CC82-43F3-AC89-745E516D92D1}"/>
    <cellStyle name="Normal 7 3 7 5 3" xfId="7882" xr:uid="{96AC05DA-7873-482D-86F4-A1FF6A35C83B}"/>
    <cellStyle name="Normal 7 3 7 6" xfId="5222" xr:uid="{628D2CD0-F8ED-430B-920A-7B675B96CF79}"/>
    <cellStyle name="Normal 7 3 7 7" xfId="2977" xr:uid="{1A546542-E557-4526-8F28-0FF41780EA4D}"/>
    <cellStyle name="Normal 7 3 7 8" xfId="5887" xr:uid="{70007846-ECB1-4780-9F07-B6B95EE48806}"/>
    <cellStyle name="Normal 7 3 8" xfId="346" xr:uid="{00000000-0005-0000-0000-000054000000}"/>
    <cellStyle name="Normal 7 3 8 2" xfId="1014" xr:uid="{00000000-0005-0000-0000-000054000000}"/>
    <cellStyle name="Normal 7 3 8 2 2" xfId="3428" xr:uid="{20C82F70-9532-410D-BEFA-4191C2763DD7}"/>
    <cellStyle name="Normal 7 3 8 2 3" xfId="6757" xr:uid="{B0EC014E-9720-4BEB-BB8D-DEB1584D2583}"/>
    <cellStyle name="Normal 7 3 8 3" xfId="1679" xr:uid="{753A4C17-B241-4B89-9FA8-A258E5C6D19D}"/>
    <cellStyle name="Normal 7 3 8 3 2" xfId="4093" xr:uid="{B7A1A0F5-865C-4815-B9F9-B2ACE6B4FDDC}"/>
    <cellStyle name="Normal 7 3 8 3 3" xfId="7422" xr:uid="{1A595CC1-6426-489C-B868-DDD195F1259E}"/>
    <cellStyle name="Normal 7 3 8 4" xfId="2344" xr:uid="{9026CE5B-2296-4D48-A340-4EC2EF1BFD62}"/>
    <cellStyle name="Normal 7 3 8 4 2" xfId="4758" xr:uid="{D28EC8F8-E0CB-4022-AD29-0087977766CC}"/>
    <cellStyle name="Normal 7 3 8 4 3" xfId="8087" xr:uid="{850E2A4D-C8C9-48D7-85EE-0411279697A3}"/>
    <cellStyle name="Normal 7 3 8 5" xfId="5427" xr:uid="{DD1D7F82-B2C6-4783-AE43-9C7B729AD7E3}"/>
    <cellStyle name="Normal 7 3 8 6" xfId="2763" xr:uid="{A0176D1B-F3EE-4F20-B92B-C886F7F383D6}"/>
    <cellStyle name="Normal 7 3 8 7" xfId="6092" xr:uid="{C9626B4B-ED8C-4906-8DD2-FF857D3CDF8F}"/>
    <cellStyle name="Normal 7 3 9" xfId="841" xr:uid="{00000000-0005-0000-0000-000054000000}"/>
    <cellStyle name="Normal 7 3 9 2" xfId="1506" xr:uid="{B9990C6D-A74E-4C23-BF24-EF92A68D7BB3}"/>
    <cellStyle name="Normal 7 3 9 2 2" xfId="3920" xr:uid="{BA912B36-502B-4FA2-A4CE-864F5AD6ADD8}"/>
    <cellStyle name="Normal 7 3 9 2 3" xfId="6584" xr:uid="{DB3A5C60-45F8-44FF-A20D-0E73B275159C}"/>
    <cellStyle name="Normal 7 3 9 3" xfId="2171" xr:uid="{FCFC102D-C4F8-4F1E-8C99-D651CD78F05E}"/>
    <cellStyle name="Normal 7 3 9 3 2" xfId="4585" xr:uid="{4E1E7B37-1919-485A-A0C2-916A808554C1}"/>
    <cellStyle name="Normal 7 3 9 3 3" xfId="7249" xr:uid="{8EE9ED64-3E1B-41F6-A95F-4AE5F242146A}"/>
    <cellStyle name="Normal 7 3 9 4" xfId="5254" xr:uid="{211DF77F-D0FA-4427-B7BF-5B4FE74EE182}"/>
    <cellStyle name="Normal 7 3 9 4 2" xfId="7914" xr:uid="{4C09AE70-8FD3-4E91-A536-9F57D332B20E}"/>
    <cellStyle name="Normal 7 3 9 5" xfId="3255" xr:uid="{FFC29030-84C2-466C-8E2B-BF1CA0186671}"/>
    <cellStyle name="Normal 7 3 9 6" xfId="5919" xr:uid="{C98E133E-88B9-4BC4-AB7F-8CC974581C3C}"/>
    <cellStyle name="Normal 7 4" xfId="181" xr:uid="{00000000-0005-0000-0000-000054000000}"/>
    <cellStyle name="Normal 7 4 10" xfId="603" xr:uid="{00000000-0005-0000-0000-000054000000}"/>
    <cellStyle name="Normal 7 4 10 2" xfId="3017" xr:uid="{6156235F-35A9-49D0-AF38-45EA78E94CC7}"/>
    <cellStyle name="Normal 7 4 10 3" xfId="6346" xr:uid="{8EA6039F-E186-4A42-8E53-DC9EE99C70F8}"/>
    <cellStyle name="Normal 7 4 11" xfId="1268" xr:uid="{41030D98-95A7-445B-8002-9F2A585C5480}"/>
    <cellStyle name="Normal 7 4 11 2" xfId="3682" xr:uid="{FF2A0D80-EDA3-42E6-9B3A-1AE35DFA96B0}"/>
    <cellStyle name="Normal 7 4 11 3" xfId="7011" xr:uid="{D3533A3B-BD7A-4C7A-B93E-65ABF012AF3C}"/>
    <cellStyle name="Normal 7 4 12" xfId="1933" xr:uid="{0293075D-55DC-4B1A-8C8A-9714B7112791}"/>
    <cellStyle name="Normal 7 4 12 2" xfId="4347" xr:uid="{060F1B3D-B771-41DA-8E24-3A098DB4A31A}"/>
    <cellStyle name="Normal 7 4 12 3" xfId="7676" xr:uid="{C42F886F-A7D0-4F25-B347-208F36C9FA07}"/>
    <cellStyle name="Normal 7 4 13" xfId="5015" xr:uid="{5982996E-2D67-4D88-BEB4-D6C901739C5B}"/>
    <cellStyle name="Normal 7 4 14" xfId="2602" xr:uid="{7A141F0D-9C33-49A8-AF88-D864669E1728}"/>
    <cellStyle name="Normal 7 4 15" xfId="5681" xr:uid="{0FE02712-9726-4539-91C3-4E7A191BC79E}"/>
    <cellStyle name="Normal 7 4 2" xfId="215" xr:uid="{00000000-0005-0000-0000-000054000000}"/>
    <cellStyle name="Normal 7 4 2 2" xfId="434" xr:uid="{00000000-0005-0000-0000-000054000000}"/>
    <cellStyle name="Normal 7 4 2 2 2" xfId="1099" xr:uid="{00000000-0005-0000-0000-000054000000}"/>
    <cellStyle name="Normal 7 4 2 2 2 2" xfId="3513" xr:uid="{49B45B22-63AC-4162-81B3-0926BEE05E0C}"/>
    <cellStyle name="Normal 7 4 2 2 2 3" xfId="6842" xr:uid="{420870C9-EFA2-4EA5-80D1-D2C44C0A2AD6}"/>
    <cellStyle name="Normal 7 4 2 2 3" xfId="1764" xr:uid="{9422E627-1F1B-48AC-A6A4-D5CA418EDB3D}"/>
    <cellStyle name="Normal 7 4 2 2 3 2" xfId="4178" xr:uid="{C7A9B12F-1D13-4CE6-A47A-9AB1E5F77CEC}"/>
    <cellStyle name="Normal 7 4 2 2 3 3" xfId="7507" xr:uid="{1C83E26E-B142-4BDA-8CAB-08AD35A499FC}"/>
    <cellStyle name="Normal 7 4 2 2 4" xfId="2429" xr:uid="{8E7BD5D5-CB34-4950-A72D-35DD7988A0F5}"/>
    <cellStyle name="Normal 7 4 2 2 4 2" xfId="4843" xr:uid="{0AADDDB1-6084-433D-ABAC-485135888338}"/>
    <cellStyle name="Normal 7 4 2 2 4 3" xfId="8172" xr:uid="{468F0027-A3BA-49DC-9943-FB9EB9A704A2}"/>
    <cellStyle name="Normal 7 4 2 2 5" xfId="5512" xr:uid="{12DA54AC-DF1E-4AE2-8DCB-52AE849ED61B}"/>
    <cellStyle name="Normal 7 4 2 2 6" xfId="2848" xr:uid="{36763CF0-41C3-4FCB-996D-FD62CED0B8BD}"/>
    <cellStyle name="Normal 7 4 2 2 7" xfId="6177" xr:uid="{8305DD0E-FB8A-493D-A76A-8E1420FC8E2E}"/>
    <cellStyle name="Normal 7 4 2 3" xfId="885" xr:uid="{00000000-0005-0000-0000-000054000000}"/>
    <cellStyle name="Normal 7 4 2 3 2" xfId="1550" xr:uid="{12623D33-2576-4BCB-9A91-528FC1810269}"/>
    <cellStyle name="Normal 7 4 2 3 2 2" xfId="3964" xr:uid="{4DCF4D00-0027-4F24-997E-8868EBEAA9DF}"/>
    <cellStyle name="Normal 7 4 2 3 2 3" xfId="6628" xr:uid="{C12FFF58-508F-43E0-A38E-8238B9ADFD18}"/>
    <cellStyle name="Normal 7 4 2 3 3" xfId="2215" xr:uid="{AD6789E7-2D66-4AEB-937A-E4F52AE296B9}"/>
    <cellStyle name="Normal 7 4 2 3 3 2" xfId="4629" xr:uid="{76ED16D6-76D8-4DE8-928F-FC081AD50A2C}"/>
    <cellStyle name="Normal 7 4 2 3 3 3" xfId="7293" xr:uid="{2A3BCC29-20C8-49A6-B2AD-61D2AB56A1B1}"/>
    <cellStyle name="Normal 7 4 2 3 4" xfId="5298" xr:uid="{E5600F78-ABB7-4964-9D51-3BAB2BA3EC17}"/>
    <cellStyle name="Normal 7 4 2 3 4 2" xfId="7958" xr:uid="{1415E08C-3E8E-425C-9A7E-F091825D0BCF}"/>
    <cellStyle name="Normal 7 4 2 3 5" xfId="3299" xr:uid="{9429AE6A-C4E2-4224-ACD3-A31DF4B97014}"/>
    <cellStyle name="Normal 7 4 2 3 6" xfId="5963" xr:uid="{03FD5053-2B12-43EC-BE13-B7DBDEC3553A}"/>
    <cellStyle name="Normal 7 4 2 4" xfId="680" xr:uid="{00000000-0005-0000-0000-000054000000}"/>
    <cellStyle name="Normal 7 4 2 4 2" xfId="3094" xr:uid="{47BEDB84-5B10-4574-BBBF-EC498889CD27}"/>
    <cellStyle name="Normal 7 4 2 4 3" xfId="6423" xr:uid="{AE38A447-C8FC-458A-93BA-B49F7D4E7FF8}"/>
    <cellStyle name="Normal 7 4 2 5" xfId="1345" xr:uid="{9B627188-EA07-4FE8-923C-C9EA725E2823}"/>
    <cellStyle name="Normal 7 4 2 5 2" xfId="3759" xr:uid="{0042BACB-7D53-475E-81E1-3F162761D10C}"/>
    <cellStyle name="Normal 7 4 2 5 3" xfId="7088" xr:uid="{A6EA6C0B-B438-4CB4-B0F7-8211A6D8B78D}"/>
    <cellStyle name="Normal 7 4 2 6" xfId="2010" xr:uid="{A182A436-35A1-4061-98C5-8A1F26F6EDEE}"/>
    <cellStyle name="Normal 7 4 2 6 2" xfId="4424" xr:uid="{AADD6A0C-DA6B-400B-B54B-577E24555D0E}"/>
    <cellStyle name="Normal 7 4 2 6 3" xfId="7753" xr:uid="{9652FD82-9573-4FC8-B324-3893465BF1E2}"/>
    <cellStyle name="Normal 7 4 2 7" xfId="5093" xr:uid="{D97945E0-9091-4549-B855-44A51F37A0F7}"/>
    <cellStyle name="Normal 7 4 2 8" xfId="2634" xr:uid="{7204D049-A4DF-4E2F-8530-21E109BDC1E2}"/>
    <cellStyle name="Normal 7 4 2 9" xfId="5758" xr:uid="{2193EC5A-3D43-4356-B2BE-3E08DFD9CAC1}"/>
    <cellStyle name="Normal 7 4 3" xfId="247" xr:uid="{00000000-0005-0000-0000-000054000000}"/>
    <cellStyle name="Normal 7 4 3 2" xfId="466" xr:uid="{00000000-0005-0000-0000-000054000000}"/>
    <cellStyle name="Normal 7 4 3 2 2" xfId="1131" xr:uid="{00000000-0005-0000-0000-000054000000}"/>
    <cellStyle name="Normal 7 4 3 2 2 2" xfId="3545" xr:uid="{B1A94BBC-688D-4830-96EF-D60A84C201F2}"/>
    <cellStyle name="Normal 7 4 3 2 2 3" xfId="6874" xr:uid="{8DB5A67B-1B19-4E53-A730-FCD36375FC82}"/>
    <cellStyle name="Normal 7 4 3 2 3" xfId="1796" xr:uid="{4A328D1C-18A0-4FB6-AFD6-1721E0FC551B}"/>
    <cellStyle name="Normal 7 4 3 2 3 2" xfId="4210" xr:uid="{665216D1-540A-4D42-95C5-3217E806AA5C}"/>
    <cellStyle name="Normal 7 4 3 2 3 3" xfId="7539" xr:uid="{54A6321E-29B8-419F-A0A1-E82B3C816F9D}"/>
    <cellStyle name="Normal 7 4 3 2 4" xfId="2461" xr:uid="{21219094-EC2D-492E-91DE-C1669F24B4C8}"/>
    <cellStyle name="Normal 7 4 3 2 4 2" xfId="4875" xr:uid="{7F38058C-0783-4179-9721-27F6AFF06725}"/>
    <cellStyle name="Normal 7 4 3 2 4 3" xfId="8204" xr:uid="{E5EC7BDB-572D-4616-A410-79453D8A01DD}"/>
    <cellStyle name="Normal 7 4 3 2 5" xfId="5544" xr:uid="{B1674CD3-D886-447B-9501-E0CF58009FE7}"/>
    <cellStyle name="Normal 7 4 3 2 6" xfId="2880" xr:uid="{A8CC8233-F849-44F1-8E9D-D2F1961E88C7}"/>
    <cellStyle name="Normal 7 4 3 2 7" xfId="6209" xr:uid="{B4FFD4CE-3C99-4EA1-81F4-CB1B9C8096D2}"/>
    <cellStyle name="Normal 7 4 3 3" xfId="917" xr:uid="{00000000-0005-0000-0000-000054000000}"/>
    <cellStyle name="Normal 7 4 3 3 2" xfId="1582" xr:uid="{13FADD37-3EBB-412B-BDB1-107A320DE79D}"/>
    <cellStyle name="Normal 7 4 3 3 2 2" xfId="3996" xr:uid="{B0B7CC76-D784-41AD-8195-B14633E6DDBB}"/>
    <cellStyle name="Normal 7 4 3 3 2 3" xfId="6660" xr:uid="{D3DD99E2-5468-4B96-AA70-D3EF2FDFF8C5}"/>
    <cellStyle name="Normal 7 4 3 3 3" xfId="2247" xr:uid="{7C537C74-5F04-4E0B-A1B9-4FEC91C89509}"/>
    <cellStyle name="Normal 7 4 3 3 3 2" xfId="4661" xr:uid="{49745AFB-3B74-4C7D-A79B-4C18A271D1B4}"/>
    <cellStyle name="Normal 7 4 3 3 3 3" xfId="7325" xr:uid="{ED730D9B-674F-4468-8E5B-FD60BDE10695}"/>
    <cellStyle name="Normal 7 4 3 3 4" xfId="5330" xr:uid="{28726BDE-50A4-4338-BFC5-A6EC1261D7B2}"/>
    <cellStyle name="Normal 7 4 3 3 4 2" xfId="7990" xr:uid="{B58A4FB2-D40D-48D3-9ED3-406D4EB31D41}"/>
    <cellStyle name="Normal 7 4 3 3 5" xfId="3331" xr:uid="{3597E646-3C62-48FC-9302-8708A20D517B}"/>
    <cellStyle name="Normal 7 4 3 3 6" xfId="5995" xr:uid="{53EB3053-039A-418D-B2D4-5E26CD2BDC64}"/>
    <cellStyle name="Normal 7 4 3 4" xfId="712" xr:uid="{00000000-0005-0000-0000-000054000000}"/>
    <cellStyle name="Normal 7 4 3 4 2" xfId="3126" xr:uid="{08A1B2AE-2040-4548-A77A-5E64846BDB0B}"/>
    <cellStyle name="Normal 7 4 3 4 3" xfId="6455" xr:uid="{6C8D96B6-890A-44D1-947C-2666BCFD4D42}"/>
    <cellStyle name="Normal 7 4 3 5" xfId="1377" xr:uid="{0835CB62-CD60-487F-BE8F-5D67FDEEA237}"/>
    <cellStyle name="Normal 7 4 3 5 2" xfId="3791" xr:uid="{7338C6FD-2DB6-4C73-ADDE-35302BD58D5C}"/>
    <cellStyle name="Normal 7 4 3 5 3" xfId="7120" xr:uid="{42656310-936A-42C4-A6BD-ED705527201A}"/>
    <cellStyle name="Normal 7 4 3 6" xfId="2042" xr:uid="{73FD8470-69C9-4647-A7E5-A770833565AF}"/>
    <cellStyle name="Normal 7 4 3 6 2" xfId="4456" xr:uid="{181EF2B9-311D-4CD2-90B6-F4E0F01175DF}"/>
    <cellStyle name="Normal 7 4 3 6 3" xfId="7785" xr:uid="{E305763D-3E44-4D7F-85E6-AA0F893FDA09}"/>
    <cellStyle name="Normal 7 4 3 7" xfId="5125" xr:uid="{91CF10CA-9467-4437-AEC3-251E6575CF84}"/>
    <cellStyle name="Normal 7 4 3 8" xfId="2666" xr:uid="{40086326-2F8D-493F-A8EB-43C0D4AE059A}"/>
    <cellStyle name="Normal 7 4 3 9" xfId="5790" xr:uid="{37871CE6-7B0C-4A37-875C-2DD5EB4601B2}"/>
    <cellStyle name="Normal 7 4 4" xfId="279" xr:uid="{00000000-0005-0000-0000-000054000000}"/>
    <cellStyle name="Normal 7 4 4 2" xfId="498" xr:uid="{00000000-0005-0000-0000-000054000000}"/>
    <cellStyle name="Normal 7 4 4 2 2" xfId="1163" xr:uid="{00000000-0005-0000-0000-000054000000}"/>
    <cellStyle name="Normal 7 4 4 2 2 2" xfId="3577" xr:uid="{14C998F8-C745-4A4E-9B28-780DA0D0B216}"/>
    <cellStyle name="Normal 7 4 4 2 2 3" xfId="6906" xr:uid="{1850C372-0E6D-4120-BC96-1F75A1169613}"/>
    <cellStyle name="Normal 7 4 4 2 3" xfId="1828" xr:uid="{8174C9DA-B876-4FAC-936E-F26012D1332C}"/>
    <cellStyle name="Normal 7 4 4 2 3 2" xfId="4242" xr:uid="{81CF049D-EFD8-4DDE-A243-1508DB83C415}"/>
    <cellStyle name="Normal 7 4 4 2 3 3" xfId="7571" xr:uid="{116B8A11-F982-400B-9EC2-C25CE4F89A24}"/>
    <cellStyle name="Normal 7 4 4 2 4" xfId="2493" xr:uid="{E3A96F8E-1306-4278-A7AB-726526EB4CA0}"/>
    <cellStyle name="Normal 7 4 4 2 4 2" xfId="4907" xr:uid="{E0B6BCA1-890A-4BBD-AC5F-2B1B555B32A5}"/>
    <cellStyle name="Normal 7 4 4 2 4 3" xfId="8236" xr:uid="{9F587012-BA87-485B-B033-1E571C18FF6B}"/>
    <cellStyle name="Normal 7 4 4 2 5" xfId="5576" xr:uid="{DB7BF0E7-B766-433C-A7FE-57C4F351075A}"/>
    <cellStyle name="Normal 7 4 4 2 6" xfId="2912" xr:uid="{9D094721-18F3-4170-B324-3AD473BB2712}"/>
    <cellStyle name="Normal 7 4 4 2 7" xfId="6241" xr:uid="{7F0EDEE7-9145-476A-AC91-43AF3D010CB4}"/>
    <cellStyle name="Normal 7 4 4 3" xfId="949" xr:uid="{00000000-0005-0000-0000-000054000000}"/>
    <cellStyle name="Normal 7 4 4 3 2" xfId="1614" xr:uid="{0BE0C441-C827-48F4-A438-C31E2D9C2DAD}"/>
    <cellStyle name="Normal 7 4 4 3 2 2" xfId="4028" xr:uid="{15A48709-650F-4F57-BAEA-801D92D38536}"/>
    <cellStyle name="Normal 7 4 4 3 2 3" xfId="6692" xr:uid="{BEA29E54-5067-4BFF-AD04-2995BE618E15}"/>
    <cellStyle name="Normal 7 4 4 3 3" xfId="2279" xr:uid="{583186F2-005D-4E2D-A36F-A8672DED994E}"/>
    <cellStyle name="Normal 7 4 4 3 3 2" xfId="4693" xr:uid="{35FEF9CF-EE8D-434D-9226-BFC5DBD81A56}"/>
    <cellStyle name="Normal 7 4 4 3 3 3" xfId="7357" xr:uid="{942F2DC7-37BC-4913-9C7E-062FEC2F1517}"/>
    <cellStyle name="Normal 7 4 4 3 4" xfId="5362" xr:uid="{073BE50B-0F77-4192-BB2E-46B5E287D9DC}"/>
    <cellStyle name="Normal 7 4 4 3 4 2" xfId="8022" xr:uid="{E32EA676-B882-4732-A44A-6BCF7939833F}"/>
    <cellStyle name="Normal 7 4 4 3 5" xfId="3363" xr:uid="{13E88534-7CF5-4228-A6C6-01E2DA28A742}"/>
    <cellStyle name="Normal 7 4 4 3 6" xfId="6027" xr:uid="{57A60538-5D46-495C-9B4F-3C74AB8C4C91}"/>
    <cellStyle name="Normal 7 4 4 4" xfId="744" xr:uid="{00000000-0005-0000-0000-000054000000}"/>
    <cellStyle name="Normal 7 4 4 4 2" xfId="3158" xr:uid="{C7ACCD52-D89E-4794-AD27-37224AF21FD9}"/>
    <cellStyle name="Normal 7 4 4 4 3" xfId="6487" xr:uid="{60BCB754-9DEB-41F3-A5B6-F86437E645BF}"/>
    <cellStyle name="Normal 7 4 4 5" xfId="1409" xr:uid="{C65F2744-5126-44E9-A720-761B7A784EE8}"/>
    <cellStyle name="Normal 7 4 4 5 2" xfId="3823" xr:uid="{C36E61B1-5899-4080-B78D-BDF58A5C40A4}"/>
    <cellStyle name="Normal 7 4 4 5 3" xfId="7152" xr:uid="{333C4C96-D422-4FF1-9A87-8769AB298756}"/>
    <cellStyle name="Normal 7 4 4 6" xfId="2074" xr:uid="{F6576783-2BF3-4D71-BA45-D38D4C2ABA0E}"/>
    <cellStyle name="Normal 7 4 4 6 2" xfId="4488" xr:uid="{70249CC9-53A0-4CFD-A008-E0294619B175}"/>
    <cellStyle name="Normal 7 4 4 6 3" xfId="7817" xr:uid="{7162E3E9-9330-41D2-8204-45C0171A0CD1}"/>
    <cellStyle name="Normal 7 4 4 7" xfId="5157" xr:uid="{65E79B54-457B-4C9A-B505-77FF00EFB4C3}"/>
    <cellStyle name="Normal 7 4 4 8" xfId="2698" xr:uid="{EF30DDC3-F7F8-4DDE-AA6D-9F9D20E720E9}"/>
    <cellStyle name="Normal 7 4 4 9" xfId="5822" xr:uid="{3EA16AF2-53E1-4FAB-8208-2CACB2D8EDB5}"/>
    <cellStyle name="Normal 7 4 5" xfId="313" xr:uid="{00000000-0005-0000-0000-000054000000}"/>
    <cellStyle name="Normal 7 4 5 2" xfId="530" xr:uid="{00000000-0005-0000-0000-000054000000}"/>
    <cellStyle name="Normal 7 4 5 2 2" xfId="1195" xr:uid="{00000000-0005-0000-0000-000054000000}"/>
    <cellStyle name="Normal 7 4 5 2 2 2" xfId="3609" xr:uid="{E534504A-035E-4037-80F5-BC54321DB741}"/>
    <cellStyle name="Normal 7 4 5 2 2 3" xfId="6938" xr:uid="{0B48FBC1-72FF-4EFA-9F69-30D4BD40DE90}"/>
    <cellStyle name="Normal 7 4 5 2 3" xfId="1860" xr:uid="{D9BE2BDB-E1B2-4852-9024-EB685726127C}"/>
    <cellStyle name="Normal 7 4 5 2 3 2" xfId="4274" xr:uid="{9D77807C-5E28-4960-B23B-333AC3698BF8}"/>
    <cellStyle name="Normal 7 4 5 2 3 3" xfId="7603" xr:uid="{6BC2293B-6EC9-4C7D-A45A-DE98CE371855}"/>
    <cellStyle name="Normal 7 4 5 2 4" xfId="2525" xr:uid="{00C93F3A-E9EB-4BA1-A7A2-087FC31318FC}"/>
    <cellStyle name="Normal 7 4 5 2 4 2" xfId="4939" xr:uid="{1684B212-E9D8-407F-B272-F2644334C5FF}"/>
    <cellStyle name="Normal 7 4 5 2 4 3" xfId="8268" xr:uid="{858A9A7D-9151-48AA-A1C1-2BE375C427C9}"/>
    <cellStyle name="Normal 7 4 5 2 5" xfId="5608" xr:uid="{A1BA697D-3118-48B8-B27E-4AFB3BF5B29A}"/>
    <cellStyle name="Normal 7 4 5 2 6" xfId="2944" xr:uid="{F4B9143B-20AE-466E-A440-C291B7957E03}"/>
    <cellStyle name="Normal 7 4 5 2 7" xfId="6273" xr:uid="{656EA17B-D9C4-4969-9B79-34D0A7CC6C02}"/>
    <cellStyle name="Normal 7 4 5 3" xfId="981" xr:uid="{00000000-0005-0000-0000-000054000000}"/>
    <cellStyle name="Normal 7 4 5 3 2" xfId="1646" xr:uid="{1197C912-F5EA-47D2-9E97-4ECF62D603B8}"/>
    <cellStyle name="Normal 7 4 5 3 2 2" xfId="4060" xr:uid="{0B69BD89-A364-428C-A0F5-7D3883E5ACE5}"/>
    <cellStyle name="Normal 7 4 5 3 2 3" xfId="6724" xr:uid="{5D779747-40E2-4353-A018-1CA3C053FDAA}"/>
    <cellStyle name="Normal 7 4 5 3 3" xfId="2311" xr:uid="{E79FD203-234E-4529-B8BD-A9A9C300F60B}"/>
    <cellStyle name="Normal 7 4 5 3 3 2" xfId="4725" xr:uid="{1DE8AB32-B8EA-40BC-9DAD-DEE09CC5EF41}"/>
    <cellStyle name="Normal 7 4 5 3 3 3" xfId="7389" xr:uid="{54B62289-6E7B-42A5-81FF-B874C69BEB60}"/>
    <cellStyle name="Normal 7 4 5 3 4" xfId="5394" xr:uid="{F5F0E042-0C04-49CA-974F-A9BB32AD8DF1}"/>
    <cellStyle name="Normal 7 4 5 3 4 2" xfId="8054" xr:uid="{CD6D306D-5919-470D-A4DB-94AC72685DCC}"/>
    <cellStyle name="Normal 7 4 5 3 5" xfId="3395" xr:uid="{B8E30A39-1079-4E79-AD63-8E0C2DE71E20}"/>
    <cellStyle name="Normal 7 4 5 3 6" xfId="6059" xr:uid="{2EBCBA9A-BAF4-4705-BB9A-9E01AC3AA6F5}"/>
    <cellStyle name="Normal 7 4 5 4" xfId="776" xr:uid="{00000000-0005-0000-0000-000054000000}"/>
    <cellStyle name="Normal 7 4 5 4 2" xfId="3190" xr:uid="{30369417-A0C2-437D-9AEA-009749D040BD}"/>
    <cellStyle name="Normal 7 4 5 4 3" xfId="6519" xr:uid="{EDCC6A6C-CFEC-474B-9D36-DFB2DA60E0B0}"/>
    <cellStyle name="Normal 7 4 5 5" xfId="1441" xr:uid="{83E550D1-50E4-4378-9ACD-DB83E09C35F3}"/>
    <cellStyle name="Normal 7 4 5 5 2" xfId="3855" xr:uid="{F088033F-7E9A-47B1-8EC7-E9AB69E107E4}"/>
    <cellStyle name="Normal 7 4 5 5 3" xfId="7184" xr:uid="{684C322A-5593-4EF9-86AC-51723370192B}"/>
    <cellStyle name="Normal 7 4 5 6" xfId="2106" xr:uid="{2CDC4405-AAB3-48AE-A79A-0F0CD8228132}"/>
    <cellStyle name="Normal 7 4 5 6 2" xfId="4520" xr:uid="{DFF4DCCF-4FB4-4F01-B7D4-E743FD49F09B}"/>
    <cellStyle name="Normal 7 4 5 6 3" xfId="7849" xr:uid="{EA23E958-D75A-4A32-9E25-099832330389}"/>
    <cellStyle name="Normal 7 4 5 7" xfId="5189" xr:uid="{D1D33CC5-EF25-41A2-AF76-7D3EA688A4C1}"/>
    <cellStyle name="Normal 7 4 5 8" xfId="2730" xr:uid="{90B6B677-5A57-4D18-9661-A3FDE1C4030F}"/>
    <cellStyle name="Normal 7 4 5 9" xfId="5854" xr:uid="{B157108E-0907-45F6-A722-70E5CCBE7C53}"/>
    <cellStyle name="Normal 7 4 6" xfId="402" xr:uid="{00000000-0005-0000-0000-000054000000}"/>
    <cellStyle name="Normal 7 4 6 2" xfId="1067" xr:uid="{00000000-0005-0000-0000-000054000000}"/>
    <cellStyle name="Normal 7 4 6 2 2" xfId="1732" xr:uid="{41C51787-2A2F-4957-ACCB-5BCFCFEC67CA}"/>
    <cellStyle name="Normal 7 4 6 2 2 2" xfId="4146" xr:uid="{4D6576E9-F9BE-42C7-92AC-D9081C4B3849}"/>
    <cellStyle name="Normal 7 4 6 2 2 3" xfId="6810" xr:uid="{543ECB82-7C95-488B-A419-419F7131DFD7}"/>
    <cellStyle name="Normal 7 4 6 2 3" xfId="2397" xr:uid="{243107FF-90E2-4BAB-BB1F-3991B9F73AED}"/>
    <cellStyle name="Normal 7 4 6 2 3 2" xfId="4811" xr:uid="{C0BBA905-5E78-42B4-9066-809EC2B8D3FB}"/>
    <cellStyle name="Normal 7 4 6 2 3 3" xfId="7475" xr:uid="{79C911E5-1C8D-4E59-A805-2410D4FFB0A0}"/>
    <cellStyle name="Normal 7 4 6 2 4" xfId="5480" xr:uid="{290116D5-F9BE-4183-9518-9D523920B823}"/>
    <cellStyle name="Normal 7 4 6 2 4 2" xfId="8140" xr:uid="{86A3998F-AC62-4701-B257-B1857458B2F8}"/>
    <cellStyle name="Normal 7 4 6 2 5" xfId="3481" xr:uid="{D852944F-7CCE-4467-8215-35074FC24DCB}"/>
    <cellStyle name="Normal 7 4 6 2 6" xfId="6145" xr:uid="{6B8E0D8A-5035-4746-ADB7-0C87E100861E}"/>
    <cellStyle name="Normal 7 4 6 3" xfId="648" xr:uid="{00000000-0005-0000-0000-000054000000}"/>
    <cellStyle name="Normal 7 4 6 3 2" xfId="3062" xr:uid="{CD397B18-F87A-4C66-A32F-B7F4BEDB18A3}"/>
    <cellStyle name="Normal 7 4 6 3 3" xfId="6391" xr:uid="{7F1F8206-CB44-43F7-B238-96BCA7CB1608}"/>
    <cellStyle name="Normal 7 4 6 4" xfId="1313" xr:uid="{2DE9486A-F3D0-410E-A985-25CA58FA13E6}"/>
    <cellStyle name="Normal 7 4 6 4 2" xfId="3727" xr:uid="{B363931E-C078-4749-B2DC-0004E46D6A94}"/>
    <cellStyle name="Normal 7 4 6 4 3" xfId="7056" xr:uid="{77017F49-5BE0-4D55-9228-427C2F919027}"/>
    <cellStyle name="Normal 7 4 6 5" xfId="1978" xr:uid="{DD18036A-AEE7-4567-B32D-A308174E8DC0}"/>
    <cellStyle name="Normal 7 4 6 5 2" xfId="4392" xr:uid="{13C32907-E04A-4A5D-80D3-0ECF5CE6EE6E}"/>
    <cellStyle name="Normal 7 4 6 5 3" xfId="7721" xr:uid="{8040E321-D1E9-4015-B8FA-3EB393BAEB43}"/>
    <cellStyle name="Normal 7 4 6 6" xfId="5061" xr:uid="{2ECC7DC9-AA47-4664-8AD4-72105F024CBC}"/>
    <cellStyle name="Normal 7 4 6 7" xfId="2816" xr:uid="{6B21C2A7-A694-43D1-92F3-4AD626F808DA}"/>
    <cellStyle name="Normal 7 4 6 8" xfId="5726" xr:uid="{C83548CB-8E49-4D89-814B-B741A17386B5}"/>
    <cellStyle name="Normal 7 4 7" xfId="571" xr:uid="{00000000-0005-0000-0000-000054000000}"/>
    <cellStyle name="Normal 7 4 7 2" xfId="1236" xr:uid="{00000000-0005-0000-0000-000054000000}"/>
    <cellStyle name="Normal 7 4 7 2 2" xfId="1901" xr:uid="{1243998A-8206-4478-A8B0-70ABF4EE4091}"/>
    <cellStyle name="Normal 7 4 7 2 2 2" xfId="4315" xr:uid="{3E3D7A89-212C-4615-A00D-8DC67239559C}"/>
    <cellStyle name="Normal 7 4 7 2 2 3" xfId="6979" xr:uid="{8AFC0B47-CA36-40F7-84BA-56F2B0F0B20D}"/>
    <cellStyle name="Normal 7 4 7 2 3" xfId="2566" xr:uid="{08599F3F-DA97-4602-BAB0-4A4A5C229BE6}"/>
    <cellStyle name="Normal 7 4 7 2 3 2" xfId="4980" xr:uid="{0E39BCAA-60FB-4466-8019-473C553F23C6}"/>
    <cellStyle name="Normal 7 4 7 2 3 3" xfId="7644" xr:uid="{9BA5A20C-9D36-4CA5-9D6F-40080398B5CC}"/>
    <cellStyle name="Normal 7 4 7 2 4" xfId="5649" xr:uid="{71C88B2F-D066-4DBC-BCE3-2F71035D5B7E}"/>
    <cellStyle name="Normal 7 4 7 2 4 2" xfId="8309" xr:uid="{9B4B4114-2912-4973-BDEA-DDDF1E938FB2}"/>
    <cellStyle name="Normal 7 4 7 2 5" xfId="3650" xr:uid="{ECCA5AEA-570D-4742-99C6-52BF70F73262}"/>
    <cellStyle name="Normal 7 4 7 2 6" xfId="6314" xr:uid="{9BCC0649-1FF1-408E-82F2-6F016A48F30D}"/>
    <cellStyle name="Normal 7 4 7 3" xfId="817" xr:uid="{00000000-0005-0000-0000-000054000000}"/>
    <cellStyle name="Normal 7 4 7 3 2" xfId="3231" xr:uid="{A8CB1206-2848-4A45-B6EA-E10B06DEFF0E}"/>
    <cellStyle name="Normal 7 4 7 3 3" xfId="6560" xr:uid="{8CCF494F-4FE6-48E1-BECC-E0151365E836}"/>
    <cellStyle name="Normal 7 4 7 4" xfId="1482" xr:uid="{D487E1FB-A882-4A25-B03A-A27709AA19BC}"/>
    <cellStyle name="Normal 7 4 7 4 2" xfId="3896" xr:uid="{88E19BBD-1005-4889-9803-C231F7762915}"/>
    <cellStyle name="Normal 7 4 7 4 3" xfId="7225" xr:uid="{7322F65F-CBEB-4FE3-AA53-7C2BABD08061}"/>
    <cellStyle name="Normal 7 4 7 5" xfId="2147" xr:uid="{3ECE9DFA-F058-44E8-B48A-7141886DD862}"/>
    <cellStyle name="Normal 7 4 7 5 2" xfId="4561" xr:uid="{D7DC37D8-9682-49EA-A3F6-703536A51BA1}"/>
    <cellStyle name="Normal 7 4 7 5 3" xfId="7890" xr:uid="{21960C7A-4963-447E-BAFF-71F98E700619}"/>
    <cellStyle name="Normal 7 4 7 6" xfId="5230" xr:uid="{61FA0BDB-7AFC-4AD3-B4AF-3AC6BDFBD982}"/>
    <cellStyle name="Normal 7 4 7 7" xfId="2985" xr:uid="{E3AD661C-2469-45D4-9D7B-2F4BC1DBEAFE}"/>
    <cellStyle name="Normal 7 4 7 8" xfId="5895" xr:uid="{095700AF-DC2A-45BD-A9CB-EAE0028958E2}"/>
    <cellStyle name="Normal 7 4 8" xfId="354" xr:uid="{00000000-0005-0000-0000-000054000000}"/>
    <cellStyle name="Normal 7 4 8 2" xfId="1022" xr:uid="{00000000-0005-0000-0000-000054000000}"/>
    <cellStyle name="Normal 7 4 8 2 2" xfId="3436" xr:uid="{D023C21A-F875-4E67-8F4A-816DE20D69A0}"/>
    <cellStyle name="Normal 7 4 8 2 3" xfId="6765" xr:uid="{D3C11AA9-3428-45B5-8CAB-6F9D50079E46}"/>
    <cellStyle name="Normal 7 4 8 3" xfId="1687" xr:uid="{EA0659EB-4F1F-4C70-8BA2-03FC8F6264ED}"/>
    <cellStyle name="Normal 7 4 8 3 2" xfId="4101" xr:uid="{E565CFBB-8034-4B97-971A-CBBCF7E0A000}"/>
    <cellStyle name="Normal 7 4 8 3 3" xfId="7430" xr:uid="{AA2EBF29-84B0-4337-B7E3-8FE0231115FB}"/>
    <cellStyle name="Normal 7 4 8 4" xfId="2352" xr:uid="{01624C0A-39B9-403F-867C-E584D6760F15}"/>
    <cellStyle name="Normal 7 4 8 4 2" xfId="4766" xr:uid="{AEFAAC0C-9C98-400D-8542-6B0F5A53D085}"/>
    <cellStyle name="Normal 7 4 8 4 3" xfId="8095" xr:uid="{FAC3EE98-9FE9-4A0E-9527-673E975DB1C0}"/>
    <cellStyle name="Normal 7 4 8 5" xfId="5435" xr:uid="{069777B4-7E48-453B-AFC4-128838CDE3E1}"/>
    <cellStyle name="Normal 7 4 8 6" xfId="2771" xr:uid="{A79B526E-1254-4BA2-9C03-4EE01E2E4C36}"/>
    <cellStyle name="Normal 7 4 8 7" xfId="6100" xr:uid="{E54E76F3-04F1-41D9-8F9F-793A53F93349}"/>
    <cellStyle name="Normal 7 4 9" xfId="853" xr:uid="{00000000-0005-0000-0000-000054000000}"/>
    <cellStyle name="Normal 7 4 9 2" xfId="1518" xr:uid="{61DC1FAC-7C8F-4D4C-8C71-BDC5DE912348}"/>
    <cellStyle name="Normal 7 4 9 2 2" xfId="3932" xr:uid="{18F31843-BB01-4F09-AE21-7A9AE436748E}"/>
    <cellStyle name="Normal 7 4 9 2 3" xfId="6596" xr:uid="{455E382A-E126-4BA1-BA36-70CE479A26A8}"/>
    <cellStyle name="Normal 7 4 9 3" xfId="2183" xr:uid="{BD32DD25-24E3-4D77-AA8C-B1A447D32B0E}"/>
    <cellStyle name="Normal 7 4 9 3 2" xfId="4597" xr:uid="{3E5E4BB2-2F0A-456E-8145-07A6A6606EA0}"/>
    <cellStyle name="Normal 7 4 9 3 3" xfId="7261" xr:uid="{DB04ACFD-19A6-4219-A3D6-27245DE7BAEA}"/>
    <cellStyle name="Normal 7 4 9 4" xfId="5266" xr:uid="{065E77DC-8C30-405B-B780-229AA20651DB}"/>
    <cellStyle name="Normal 7 4 9 4 2" xfId="7926" xr:uid="{D3757D61-882F-4B82-8BD6-D720ED6A3062}"/>
    <cellStyle name="Normal 7 4 9 5" xfId="3267" xr:uid="{8994062B-8744-433A-8BC2-BF1912942445}"/>
    <cellStyle name="Normal 7 4 9 6" xfId="5931" xr:uid="{BE06B1AD-620B-4AAB-BFE9-7C4513FB6EB6}"/>
    <cellStyle name="Normal 7 5" xfId="104" xr:uid="{00000000-0005-0000-0000-00005A000000}"/>
    <cellStyle name="Normal 7 5 10" xfId="1918" xr:uid="{989D0B93-44E7-4E94-9380-ED93916BA1B5}"/>
    <cellStyle name="Normal 7 5 10 2" xfId="4332" xr:uid="{2D61FD34-4A3F-4BF0-97FE-DC242EDCDA3A}"/>
    <cellStyle name="Normal 7 5 10 3" xfId="7661" xr:uid="{AF02BBBD-6AB0-4D5F-9E34-F4B8C1210CC4}"/>
    <cellStyle name="Normal 7 5 11" xfId="5000" xr:uid="{F7A7A206-4081-4F4F-BC9C-E610318F5783}"/>
    <cellStyle name="Normal 7 5 12" xfId="5666" xr:uid="{15A3632E-331D-4C7C-908B-F4ADF4C92A71}"/>
    <cellStyle name="Normal 7 5 2" xfId="232" xr:uid="{00000000-0005-0000-0000-000054000000}"/>
    <cellStyle name="Normal 7 5 2 2" xfId="451" xr:uid="{00000000-0005-0000-0000-000054000000}"/>
    <cellStyle name="Normal 7 5 2 2 2" xfId="1116" xr:uid="{00000000-0005-0000-0000-000054000000}"/>
    <cellStyle name="Normal 7 5 2 2 2 2" xfId="3530" xr:uid="{A918F234-92BA-437B-A99B-0F9CAABC5567}"/>
    <cellStyle name="Normal 7 5 2 2 2 3" xfId="6859" xr:uid="{EDEA69CC-2A01-49A8-9189-C89150C41FDD}"/>
    <cellStyle name="Normal 7 5 2 2 3" xfId="1781" xr:uid="{62746C74-7970-4A18-810B-9D391EA92D9D}"/>
    <cellStyle name="Normal 7 5 2 2 3 2" xfId="4195" xr:uid="{1F6568E5-B257-45FC-ACD3-5E5E6FC1022D}"/>
    <cellStyle name="Normal 7 5 2 2 3 3" xfId="7524" xr:uid="{092AF6DA-7CF9-4052-B155-8F8DEE871C9C}"/>
    <cellStyle name="Normal 7 5 2 2 4" xfId="2446" xr:uid="{2E29EFA5-8AC8-4D0A-A304-530353DD58C9}"/>
    <cellStyle name="Normal 7 5 2 2 4 2" xfId="4860" xr:uid="{54C1DC0E-D7F2-4D7E-B17C-6DF46F18EDBF}"/>
    <cellStyle name="Normal 7 5 2 2 4 3" xfId="8189" xr:uid="{A818EE8D-C5AC-4E20-88EC-303D696B27D2}"/>
    <cellStyle name="Normal 7 5 2 2 5" xfId="5529" xr:uid="{54641341-0CF6-4CA2-A02B-AA24EB3AA090}"/>
    <cellStyle name="Normal 7 5 2 2 6" xfId="2865" xr:uid="{BCB55C39-406F-4850-9D84-E0C5F8F89289}"/>
    <cellStyle name="Normal 7 5 2 2 7" xfId="6194" xr:uid="{864FF5C9-718A-4352-8409-6B0C7C62D5F1}"/>
    <cellStyle name="Normal 7 5 2 3" xfId="902" xr:uid="{00000000-0005-0000-0000-000054000000}"/>
    <cellStyle name="Normal 7 5 2 3 2" xfId="1567" xr:uid="{B9EBBAE3-0E1A-4DC6-99FC-BDF263C87159}"/>
    <cellStyle name="Normal 7 5 2 3 2 2" xfId="3981" xr:uid="{10D70F5A-1892-41E8-940A-1AC7383C0AE0}"/>
    <cellStyle name="Normal 7 5 2 3 2 3" xfId="6645" xr:uid="{04368F21-7C75-41B7-8D70-6F042C3E0836}"/>
    <cellStyle name="Normal 7 5 2 3 3" xfId="2232" xr:uid="{05427D51-9F6B-4261-A36B-B78D01CCAA8D}"/>
    <cellStyle name="Normal 7 5 2 3 3 2" xfId="4646" xr:uid="{A6AA0606-F75C-4152-A12F-2DFA8618E9DB}"/>
    <cellStyle name="Normal 7 5 2 3 3 3" xfId="7310" xr:uid="{B8955582-E04D-4C73-A4CF-0517D56AC3E1}"/>
    <cellStyle name="Normal 7 5 2 3 4" xfId="5315" xr:uid="{C0749532-7B36-4627-911B-B844A8387A1B}"/>
    <cellStyle name="Normal 7 5 2 3 4 2" xfId="7975" xr:uid="{1DD8C6F7-C61B-48E3-AAB4-25BF4F702EAA}"/>
    <cellStyle name="Normal 7 5 2 3 5" xfId="3316" xr:uid="{6BECDE4E-D869-4D01-B72A-D313C7A400D3}"/>
    <cellStyle name="Normal 7 5 2 3 6" xfId="5980" xr:uid="{86F6360D-57B0-42FB-B5A4-BEDBD85B94A2}"/>
    <cellStyle name="Normal 7 5 2 4" xfId="697" xr:uid="{00000000-0005-0000-0000-000054000000}"/>
    <cellStyle name="Normal 7 5 2 4 2" xfId="3111" xr:uid="{6C16CD38-5507-4CFA-B33C-41709AA1EEDF}"/>
    <cellStyle name="Normal 7 5 2 4 3" xfId="6440" xr:uid="{DA6980A4-447D-42A0-A08A-EBA60E089E76}"/>
    <cellStyle name="Normal 7 5 2 5" xfId="1362" xr:uid="{C763BFB4-CAA5-4710-B78E-2D749BA237B4}"/>
    <cellStyle name="Normal 7 5 2 5 2" xfId="3776" xr:uid="{3F0C8346-04B1-457C-8F10-8DDCA53619C4}"/>
    <cellStyle name="Normal 7 5 2 5 3" xfId="7105" xr:uid="{71F38ABD-F9D7-4FEC-84BD-1561814ABA98}"/>
    <cellStyle name="Normal 7 5 2 6" xfId="2027" xr:uid="{2F17ACDE-0FD9-4AED-B63A-05D01F0A8CC5}"/>
    <cellStyle name="Normal 7 5 2 6 2" xfId="4441" xr:uid="{3AA7ADD7-D519-40E4-B9CA-AF08E7678B7A}"/>
    <cellStyle name="Normal 7 5 2 6 3" xfId="7770" xr:uid="{0852C99A-2DAB-448E-B3C4-353424BC8416}"/>
    <cellStyle name="Normal 7 5 2 7" xfId="5110" xr:uid="{1F5D22DB-16C1-414B-B02C-3E7F542FEA94}"/>
    <cellStyle name="Normal 7 5 2 8" xfId="2651" xr:uid="{27E800A0-D9FD-4200-9395-79B05085538C}"/>
    <cellStyle name="Normal 7 5 2 9" xfId="5775" xr:uid="{1E045ABF-9C73-4EB8-B2DF-9E0C3E54435C}"/>
    <cellStyle name="Normal 7 5 3" xfId="264" xr:uid="{00000000-0005-0000-0000-000054000000}"/>
    <cellStyle name="Normal 7 5 3 2" xfId="483" xr:uid="{00000000-0005-0000-0000-000054000000}"/>
    <cellStyle name="Normal 7 5 3 2 2" xfId="1148" xr:uid="{00000000-0005-0000-0000-000054000000}"/>
    <cellStyle name="Normal 7 5 3 2 2 2" xfId="3562" xr:uid="{588D0365-FB15-4273-A100-4E029F7FA8C8}"/>
    <cellStyle name="Normal 7 5 3 2 2 3" xfId="6891" xr:uid="{66154DB6-3639-4CC8-A3B7-982DDA78D5EE}"/>
    <cellStyle name="Normal 7 5 3 2 3" xfId="1813" xr:uid="{662D1D64-E8ED-42FF-BF80-E0570CE3A588}"/>
    <cellStyle name="Normal 7 5 3 2 3 2" xfId="4227" xr:uid="{669C3415-32BD-40FA-853C-A92CDFA3B84D}"/>
    <cellStyle name="Normal 7 5 3 2 3 3" xfId="7556" xr:uid="{284BE9CA-4202-4840-8555-58568D17FF72}"/>
    <cellStyle name="Normal 7 5 3 2 4" xfId="2478" xr:uid="{B6DB47B3-C8B2-4E4D-BC6F-8F0FC5985897}"/>
    <cellStyle name="Normal 7 5 3 2 4 2" xfId="4892" xr:uid="{D6EE72C6-AA69-465B-B476-A9F6D90AAEC9}"/>
    <cellStyle name="Normal 7 5 3 2 4 3" xfId="8221" xr:uid="{75FA100C-ED13-4922-A4AD-2CD109FC24EA}"/>
    <cellStyle name="Normal 7 5 3 2 5" xfId="5561" xr:uid="{15C53166-5C65-4168-819C-EBB2E6749EC3}"/>
    <cellStyle name="Normal 7 5 3 2 6" xfId="2897" xr:uid="{1DB28C63-787A-4F65-93E3-6430646ED4FF}"/>
    <cellStyle name="Normal 7 5 3 2 7" xfId="6226" xr:uid="{9212BD3C-1F9E-4B31-BE87-C4B740309A1C}"/>
    <cellStyle name="Normal 7 5 3 3" xfId="934" xr:uid="{00000000-0005-0000-0000-000054000000}"/>
    <cellStyle name="Normal 7 5 3 3 2" xfId="1599" xr:uid="{DA9A2ABB-428C-41C4-9AA7-4AEEDEF96952}"/>
    <cellStyle name="Normal 7 5 3 3 2 2" xfId="4013" xr:uid="{9E713A93-4605-4A43-99C1-D0FFBCB76406}"/>
    <cellStyle name="Normal 7 5 3 3 2 3" xfId="6677" xr:uid="{BFD3C899-DBC3-46F2-987D-89A09F8E506E}"/>
    <cellStyle name="Normal 7 5 3 3 3" xfId="2264" xr:uid="{540F11EB-B453-4DE3-B607-99CC9BACD57F}"/>
    <cellStyle name="Normal 7 5 3 3 3 2" xfId="4678" xr:uid="{9E373045-D109-40A7-B9AE-9F4B423E6CD5}"/>
    <cellStyle name="Normal 7 5 3 3 3 3" xfId="7342" xr:uid="{1BAE2F49-60C5-4941-8701-53208F5C1C6D}"/>
    <cellStyle name="Normal 7 5 3 3 4" xfId="5347" xr:uid="{0EBBB843-AD71-4069-AE06-ACF61EB97CFB}"/>
    <cellStyle name="Normal 7 5 3 3 4 2" xfId="8007" xr:uid="{EDD998F5-C488-4C90-8F8D-4836E1F7F2B9}"/>
    <cellStyle name="Normal 7 5 3 3 5" xfId="3348" xr:uid="{AE6F6772-B388-4F1F-9892-4DEA776695FF}"/>
    <cellStyle name="Normal 7 5 3 3 6" xfId="6012" xr:uid="{CE3982A9-1603-4356-A3F3-69F48EFC5592}"/>
    <cellStyle name="Normal 7 5 3 4" xfId="729" xr:uid="{00000000-0005-0000-0000-000054000000}"/>
    <cellStyle name="Normal 7 5 3 4 2" xfId="3143" xr:uid="{7068DA0E-8970-44FB-9979-EB96169FDA6B}"/>
    <cellStyle name="Normal 7 5 3 4 3" xfId="6472" xr:uid="{CB3144FC-7B60-4FB8-B9C1-466955DD2E10}"/>
    <cellStyle name="Normal 7 5 3 5" xfId="1394" xr:uid="{7E0C76BA-4668-4262-BE70-8D7FBE729A55}"/>
    <cellStyle name="Normal 7 5 3 5 2" xfId="3808" xr:uid="{5968B89E-3089-4636-AC02-C76447E4DB26}"/>
    <cellStyle name="Normal 7 5 3 5 3" xfId="7137" xr:uid="{8C43C960-10C9-4DC8-A083-F43DBAD3C142}"/>
    <cellStyle name="Normal 7 5 3 6" xfId="2059" xr:uid="{936241C2-5F75-40F1-BA32-7F495743BE5F}"/>
    <cellStyle name="Normal 7 5 3 6 2" xfId="4473" xr:uid="{DE98851D-E5C9-4556-9C6D-59D11EA84C87}"/>
    <cellStyle name="Normal 7 5 3 6 3" xfId="7802" xr:uid="{CF726BC9-928C-489C-AB7E-6A020A4F1251}"/>
    <cellStyle name="Normal 7 5 3 7" xfId="5142" xr:uid="{31B1B628-02DF-469D-943D-DBFF635AA91B}"/>
    <cellStyle name="Normal 7 5 3 8" xfId="2683" xr:uid="{16455E35-5BD7-4C71-AE90-74F1E3E3CFC0}"/>
    <cellStyle name="Normal 7 5 3 9" xfId="5807" xr:uid="{755D492E-CF00-4CA9-AA71-618699CF6973}"/>
    <cellStyle name="Normal 7 5 4" xfId="298" xr:uid="{00000000-0005-0000-0000-000054000000}"/>
    <cellStyle name="Normal 7 5 4 2" xfId="515" xr:uid="{00000000-0005-0000-0000-000054000000}"/>
    <cellStyle name="Normal 7 5 4 2 2" xfId="1180" xr:uid="{00000000-0005-0000-0000-000054000000}"/>
    <cellStyle name="Normal 7 5 4 2 2 2" xfId="3594" xr:uid="{E365DF51-2E74-4E25-8D2E-F3E795793346}"/>
    <cellStyle name="Normal 7 5 4 2 2 3" xfId="6923" xr:uid="{623A3B48-2865-49E9-AC8C-A1228855F3EA}"/>
    <cellStyle name="Normal 7 5 4 2 3" xfId="1845" xr:uid="{5877D8B5-E1CA-4EA2-9083-51561A07A76F}"/>
    <cellStyle name="Normal 7 5 4 2 3 2" xfId="4259" xr:uid="{9E4C649D-93D2-42CD-AABC-5B9ACA70DF55}"/>
    <cellStyle name="Normal 7 5 4 2 3 3" xfId="7588" xr:uid="{C15D9637-55F7-4632-A699-829AD46B4002}"/>
    <cellStyle name="Normal 7 5 4 2 4" xfId="2510" xr:uid="{D9DDDC9C-DE1E-4B86-ACE9-39CAE9BDE8EE}"/>
    <cellStyle name="Normal 7 5 4 2 4 2" xfId="4924" xr:uid="{FCD88739-083C-4255-A07F-61116AA5B5B7}"/>
    <cellStyle name="Normal 7 5 4 2 4 3" xfId="8253" xr:uid="{FE9B530D-617A-4BB6-B59E-B0872CB5F800}"/>
    <cellStyle name="Normal 7 5 4 2 5" xfId="5593" xr:uid="{417600A3-2CF5-49E0-A073-E05C5132494F}"/>
    <cellStyle name="Normal 7 5 4 2 6" xfId="2929" xr:uid="{45DF07AC-A496-4FAE-B7D5-34AF80DC2F3D}"/>
    <cellStyle name="Normal 7 5 4 2 7" xfId="6258" xr:uid="{83B2D965-DAB5-4F16-8073-BCD63818891A}"/>
    <cellStyle name="Normal 7 5 4 3" xfId="966" xr:uid="{00000000-0005-0000-0000-000054000000}"/>
    <cellStyle name="Normal 7 5 4 3 2" xfId="1631" xr:uid="{1C98C2F3-1A56-4964-8EDA-B8BB2A6F0DA4}"/>
    <cellStyle name="Normal 7 5 4 3 2 2" xfId="4045" xr:uid="{C48F6E94-B0D4-40D6-A2F0-5A9CD0441321}"/>
    <cellStyle name="Normal 7 5 4 3 2 3" xfId="6709" xr:uid="{CA885E67-CE2D-4747-866D-2C5EE05205FA}"/>
    <cellStyle name="Normal 7 5 4 3 3" xfId="2296" xr:uid="{4F08A7D3-98F6-49E0-9117-FEDB010693AC}"/>
    <cellStyle name="Normal 7 5 4 3 3 2" xfId="4710" xr:uid="{99D095ED-068C-40C9-95B8-5716F8B55B9B}"/>
    <cellStyle name="Normal 7 5 4 3 3 3" xfId="7374" xr:uid="{99DCB84C-60CB-4B1C-8AED-9F934D71F295}"/>
    <cellStyle name="Normal 7 5 4 3 4" xfId="5379" xr:uid="{A63CFE54-3B4F-4EDC-AB10-8861B105239D}"/>
    <cellStyle name="Normal 7 5 4 3 4 2" xfId="8039" xr:uid="{D08CBB12-6796-473B-A2CC-5B83884A5963}"/>
    <cellStyle name="Normal 7 5 4 3 5" xfId="3380" xr:uid="{33CF4937-EB9F-48E0-9196-FA960261A810}"/>
    <cellStyle name="Normal 7 5 4 3 6" xfId="6044" xr:uid="{DED3E954-0ACF-4466-AA65-AC6F4BB4B756}"/>
    <cellStyle name="Normal 7 5 4 4" xfId="761" xr:uid="{00000000-0005-0000-0000-000054000000}"/>
    <cellStyle name="Normal 7 5 4 4 2" xfId="3175" xr:uid="{1331E9E4-1C2F-4AAC-95FA-4710C9F98227}"/>
    <cellStyle name="Normal 7 5 4 4 3" xfId="6504" xr:uid="{D87DA5D4-3494-4B12-8A94-66815A9D7515}"/>
    <cellStyle name="Normal 7 5 4 5" xfId="1426" xr:uid="{73C522E8-EAB4-4A98-ADB7-C1D32A9C9C56}"/>
    <cellStyle name="Normal 7 5 4 5 2" xfId="3840" xr:uid="{D15C0FD3-748B-4637-BC0B-39639601BB8E}"/>
    <cellStyle name="Normal 7 5 4 5 3" xfId="7169" xr:uid="{24B3B9CA-30EE-49EA-BF90-D79203B99D57}"/>
    <cellStyle name="Normal 7 5 4 6" xfId="2091" xr:uid="{F61F5BFF-BB0D-4568-A76C-B42C2F509339}"/>
    <cellStyle name="Normal 7 5 4 6 2" xfId="4505" xr:uid="{62FF036D-FD1D-4203-A61F-CF8775D51A56}"/>
    <cellStyle name="Normal 7 5 4 6 3" xfId="7834" xr:uid="{4F8247FC-EAFF-4434-BCFE-0B6C78365328}"/>
    <cellStyle name="Normal 7 5 4 7" xfId="5174" xr:uid="{752BAC8C-C256-4853-878D-962B54906D5D}"/>
    <cellStyle name="Normal 7 5 4 8" xfId="2715" xr:uid="{F1261901-4A68-45DD-A7A9-41A678E192FF}"/>
    <cellStyle name="Normal 7 5 4 9" xfId="5839" xr:uid="{68B83D7C-B88B-467C-AC94-A8FDCA91DC44}"/>
    <cellStyle name="Normal 7 5 5" xfId="379" xr:uid="{00000000-0005-0000-0000-00005A000000}"/>
    <cellStyle name="Normal 7 5 6" xfId="556" xr:uid="{00000000-0005-0000-0000-000054000000}"/>
    <cellStyle name="Normal 7 5 6 2" xfId="1221" xr:uid="{00000000-0005-0000-0000-000054000000}"/>
    <cellStyle name="Normal 7 5 6 2 2" xfId="1886" xr:uid="{2501FFD8-18F2-4243-83FF-C64BF39F8455}"/>
    <cellStyle name="Normal 7 5 6 2 2 2" xfId="4300" xr:uid="{CE6F9ACF-0883-44CA-92AA-DECE2D114C97}"/>
    <cellStyle name="Normal 7 5 6 2 2 3" xfId="6964" xr:uid="{03B14F21-AE99-456F-8058-1BFA08847896}"/>
    <cellStyle name="Normal 7 5 6 2 3" xfId="2551" xr:uid="{1FF6785E-A515-4B88-869F-005CDE69CC42}"/>
    <cellStyle name="Normal 7 5 6 2 3 2" xfId="4965" xr:uid="{81A0F1E4-E146-4ADA-8EAD-F491FC55A1FA}"/>
    <cellStyle name="Normal 7 5 6 2 3 3" xfId="7629" xr:uid="{BBEF4533-3BA8-4E37-AD8A-CA3915542334}"/>
    <cellStyle name="Normal 7 5 6 2 4" xfId="5634" xr:uid="{60BAFD43-F96E-41CA-972A-7BC70270CF99}"/>
    <cellStyle name="Normal 7 5 6 2 4 2" xfId="8294" xr:uid="{0B44C2F7-3D8D-47C2-A873-831F850D9FF1}"/>
    <cellStyle name="Normal 7 5 6 2 5" xfId="3635" xr:uid="{15327233-DF22-48A1-8BE2-81F9C5F1A261}"/>
    <cellStyle name="Normal 7 5 6 2 6" xfId="6299" xr:uid="{E362D96A-0990-4CAE-A96B-120D682A51D7}"/>
    <cellStyle name="Normal 7 5 6 3" xfId="802" xr:uid="{00000000-0005-0000-0000-000054000000}"/>
    <cellStyle name="Normal 7 5 6 3 2" xfId="3216" xr:uid="{79034AD5-D5A0-4DE9-91E1-468B6FA3A6AB}"/>
    <cellStyle name="Normal 7 5 6 3 3" xfId="6545" xr:uid="{FC404D09-B122-4FA8-BE1F-4A604FFFFF0F}"/>
    <cellStyle name="Normal 7 5 6 4" xfId="1467" xr:uid="{B986E06E-9DEE-4D0D-A11F-323C0C4C025E}"/>
    <cellStyle name="Normal 7 5 6 4 2" xfId="3881" xr:uid="{172D8109-5136-4E4C-BFF4-D1E085270E14}"/>
    <cellStyle name="Normal 7 5 6 4 3" xfId="7210" xr:uid="{165C5D47-96E7-49BF-8B14-A78D2F5C9BC3}"/>
    <cellStyle name="Normal 7 5 6 5" xfId="2132" xr:uid="{D2F51F8D-552F-4AD2-A079-29695B161E8C}"/>
    <cellStyle name="Normal 7 5 6 5 2" xfId="4546" xr:uid="{3142DCE1-CDB3-44A7-BD52-FB395E004020}"/>
    <cellStyle name="Normal 7 5 6 5 3" xfId="7875" xr:uid="{24E60685-7483-4243-95C0-FB397892BA36}"/>
    <cellStyle name="Normal 7 5 6 6" xfId="5215" xr:uid="{F77D2591-857C-44E4-B1DE-15F332378953}"/>
    <cellStyle name="Normal 7 5 6 7" xfId="2970" xr:uid="{94C3047E-B441-4FD2-92DF-0108CCA8D7E4}"/>
    <cellStyle name="Normal 7 5 6 8" xfId="5880" xr:uid="{38B2B800-4AC9-4612-8C90-63B9D5C1813B}"/>
    <cellStyle name="Normal 7 5 7" xfId="339" xr:uid="{00000000-0005-0000-0000-000054000000}"/>
    <cellStyle name="Normal 7 5 7 2" xfId="1007" xr:uid="{00000000-0005-0000-0000-000054000000}"/>
    <cellStyle name="Normal 7 5 7 2 2" xfId="3421" xr:uid="{F652DD00-1FA8-4F6F-A860-73580DAB412B}"/>
    <cellStyle name="Normal 7 5 7 2 3" xfId="6750" xr:uid="{42A6A264-6A92-4C29-92C0-A28BF7CCAC4B}"/>
    <cellStyle name="Normal 7 5 7 3" xfId="1672" xr:uid="{81424803-8E57-4A72-BA65-FD559D7E7B68}"/>
    <cellStyle name="Normal 7 5 7 3 2" xfId="4086" xr:uid="{7B5728F3-22F0-4C08-853C-58666F61761E}"/>
    <cellStyle name="Normal 7 5 7 3 3" xfId="7415" xr:uid="{43DA5397-E989-4D1B-AE34-F5C15D3B8E2C}"/>
    <cellStyle name="Normal 7 5 7 4" xfId="2337" xr:uid="{8CE4CE9A-9CC0-4EB7-8D91-839F7C42A6DE}"/>
    <cellStyle name="Normal 7 5 7 4 2" xfId="4751" xr:uid="{0479CFF8-CFAE-46C2-9D43-A324B75FBD63}"/>
    <cellStyle name="Normal 7 5 7 4 3" xfId="8080" xr:uid="{0E1E8311-8234-49D0-A4E4-84695C5E9578}"/>
    <cellStyle name="Normal 7 5 7 5" xfId="5420" xr:uid="{2590AEA9-7B20-419D-880A-697AB67E1EE6}"/>
    <cellStyle name="Normal 7 5 7 6" xfId="2756" xr:uid="{62B11B55-84D8-4778-B324-2D29BFFEABA5}"/>
    <cellStyle name="Normal 7 5 7 7" xfId="6085" xr:uid="{B4E68122-832F-40B5-AC89-63CB8D5F05EE}"/>
    <cellStyle name="Normal 7 5 8" xfId="588" xr:uid="{00000000-0005-0000-0000-000054000000}"/>
    <cellStyle name="Normal 7 5 8 2" xfId="3002" xr:uid="{F33995B6-E899-483E-BF3A-490411A96B16}"/>
    <cellStyle name="Normal 7 5 8 3" xfId="6331" xr:uid="{C0887020-E0B4-4CD8-B691-1F54FCB6495D}"/>
    <cellStyle name="Normal 7 5 9" xfId="1253" xr:uid="{A2424788-FF49-4408-8B73-486AD13AC0F4}"/>
    <cellStyle name="Normal 7 5 9 2" xfId="3667" xr:uid="{0BC33C41-802F-4E27-9292-D1F9EBA41F5E}"/>
    <cellStyle name="Normal 7 5 9 3" xfId="6996" xr:uid="{12AE54CB-F175-4274-8C0A-A0DDB95BC765}"/>
    <cellStyle name="Normal 7 6" xfId="101" xr:uid="{00000000-0005-0000-0000-000054000000}"/>
    <cellStyle name="Normal 7 6 10" xfId="2578" xr:uid="{EBA5DA57-C545-4833-A388-D0513783BDD6}"/>
    <cellStyle name="Normal 7 6 11" xfId="5690" xr:uid="{F6007142-25B8-4275-84E8-F8C7DAC90522}"/>
    <cellStyle name="Normal 7 6 2" xfId="322" xr:uid="{00000000-0005-0000-0000-000054000000}"/>
    <cellStyle name="Normal 7 6 2 2" xfId="539" xr:uid="{00000000-0005-0000-0000-000054000000}"/>
    <cellStyle name="Normal 7 6 2 2 2" xfId="1204" xr:uid="{00000000-0005-0000-0000-000054000000}"/>
    <cellStyle name="Normal 7 6 2 2 2 2" xfId="3618" xr:uid="{C4272DD5-8196-4053-8FC0-F51BF67F4776}"/>
    <cellStyle name="Normal 7 6 2 2 2 3" xfId="6947" xr:uid="{2DFA67F1-CCA2-4D6D-A346-E8EAD8D66720}"/>
    <cellStyle name="Normal 7 6 2 2 3" xfId="1869" xr:uid="{D375CC15-B4DF-4E4B-847F-2EA57CF8B48A}"/>
    <cellStyle name="Normal 7 6 2 2 3 2" xfId="4283" xr:uid="{E80578DE-7519-4757-9932-A03149571135}"/>
    <cellStyle name="Normal 7 6 2 2 3 3" xfId="7612" xr:uid="{582DE508-4F6B-4754-AE9D-1FA76C5BE379}"/>
    <cellStyle name="Normal 7 6 2 2 4" xfId="2534" xr:uid="{C8201958-5562-4C44-8448-6C8218806139}"/>
    <cellStyle name="Normal 7 6 2 2 4 2" xfId="4948" xr:uid="{3830A9DB-0E5A-442F-84D0-953E06DEE3B7}"/>
    <cellStyle name="Normal 7 6 2 2 4 3" xfId="8277" xr:uid="{E05CD017-4068-4480-99DA-46201706BA6E}"/>
    <cellStyle name="Normal 7 6 2 2 5" xfId="5617" xr:uid="{AB77B5A6-DD2D-4F1F-AE3C-4582EE505DB0}"/>
    <cellStyle name="Normal 7 6 2 2 6" xfId="2953" xr:uid="{4023092E-EA07-427C-9E39-213769557DB9}"/>
    <cellStyle name="Normal 7 6 2 2 7" xfId="6282" xr:uid="{C6B22D31-EB3F-41C9-B8CA-69574F44BC40}"/>
    <cellStyle name="Normal 7 6 2 3" xfId="990" xr:uid="{00000000-0005-0000-0000-000054000000}"/>
    <cellStyle name="Normal 7 6 2 3 2" xfId="1655" xr:uid="{6A1AC354-80DF-4708-ABA9-A4623C5042D1}"/>
    <cellStyle name="Normal 7 6 2 3 2 2" xfId="4069" xr:uid="{8919412C-9148-44DF-85A5-1BC487A8EB91}"/>
    <cellStyle name="Normal 7 6 2 3 2 3" xfId="6733" xr:uid="{2D768A24-53C4-4585-B1DC-45D6014FC7DB}"/>
    <cellStyle name="Normal 7 6 2 3 3" xfId="2320" xr:uid="{83C374AE-FF65-4F28-9FAB-6CAE5BFBC580}"/>
    <cellStyle name="Normal 7 6 2 3 3 2" xfId="4734" xr:uid="{576C7140-5C82-4365-A154-E90E731CF5E2}"/>
    <cellStyle name="Normal 7 6 2 3 3 3" xfId="7398" xr:uid="{A168DA10-8215-4CDF-A996-9A1280F8C894}"/>
    <cellStyle name="Normal 7 6 2 3 4" xfId="5403" xr:uid="{66C2198E-3C76-4C95-A3B6-747AC27996E5}"/>
    <cellStyle name="Normal 7 6 2 3 4 2" xfId="8063" xr:uid="{4B397057-9D29-4E9B-800F-2B806196D11F}"/>
    <cellStyle name="Normal 7 6 2 3 5" xfId="3404" xr:uid="{31C0EFCB-2CA6-4370-B117-20E4F959D409}"/>
    <cellStyle name="Normal 7 6 2 3 6" xfId="6068" xr:uid="{8BF2F753-A6EC-43F5-93AD-C3839ED07F2D}"/>
    <cellStyle name="Normal 7 6 2 4" xfId="785" xr:uid="{00000000-0005-0000-0000-000054000000}"/>
    <cellStyle name="Normal 7 6 2 4 2" xfId="3199" xr:uid="{D9C8A511-92E5-4562-BE31-0F01B15AE258}"/>
    <cellStyle name="Normal 7 6 2 4 3" xfId="6528" xr:uid="{8C182837-DF16-47FF-A084-2EA6D4C224B4}"/>
    <cellStyle name="Normal 7 6 2 5" xfId="1450" xr:uid="{65095E4C-08BC-4C13-9C14-584493F9E84C}"/>
    <cellStyle name="Normal 7 6 2 5 2" xfId="3864" xr:uid="{9FB8C9EF-BDD5-41FE-BB5D-56E054A8E279}"/>
    <cellStyle name="Normal 7 6 2 5 3" xfId="7193" xr:uid="{5DC624BE-0969-4F66-879A-37AEC789699A}"/>
    <cellStyle name="Normal 7 6 2 6" xfId="2115" xr:uid="{5241AF47-9B13-488B-98D1-12439ABC9B59}"/>
    <cellStyle name="Normal 7 6 2 6 2" xfId="4529" xr:uid="{4A6093EB-7B62-4100-A288-F471FD7F9A94}"/>
    <cellStyle name="Normal 7 6 2 6 3" xfId="7858" xr:uid="{B112A922-FA43-40C8-AB41-9967EAEE985A}"/>
    <cellStyle name="Normal 7 6 2 7" xfId="5198" xr:uid="{0717ECE2-4360-4BAC-8DE5-CD76351390E9}"/>
    <cellStyle name="Normal 7 6 2 8" xfId="2739" xr:uid="{E1A16FBA-DA0C-4AB4-98DB-3639BEABD9AE}"/>
    <cellStyle name="Normal 7 6 2 9" xfId="5863" xr:uid="{C055E710-325A-413C-A5FA-8FD3B2E4C10E}"/>
    <cellStyle name="Normal 7 6 3" xfId="376" xr:uid="{00000000-0005-0000-0000-000054000000}"/>
    <cellStyle name="Normal 7 6 3 2" xfId="1043" xr:uid="{00000000-0005-0000-0000-000054000000}"/>
    <cellStyle name="Normal 7 6 3 2 2" xfId="1708" xr:uid="{1DCDF272-21D7-4CF7-AD80-E179FF53EBA7}"/>
    <cellStyle name="Normal 7 6 3 2 2 2" xfId="4122" xr:uid="{EDFE2CDE-5C88-44CA-9804-3F9D9D0849F5}"/>
    <cellStyle name="Normal 7 6 3 2 2 3" xfId="6786" xr:uid="{36ECE76E-CFFC-45A9-8496-386AE0060615}"/>
    <cellStyle name="Normal 7 6 3 2 3" xfId="2373" xr:uid="{95B70705-0E25-467E-99C1-4CF612D5CEF0}"/>
    <cellStyle name="Normal 7 6 3 2 3 2" xfId="4787" xr:uid="{230A4382-9C3D-4279-9B1D-2F4681E9DBA9}"/>
    <cellStyle name="Normal 7 6 3 2 3 3" xfId="7451" xr:uid="{7AEE0B9D-3B5B-4FFC-A853-3E420B4E1EC3}"/>
    <cellStyle name="Normal 7 6 3 2 4" xfId="5456" xr:uid="{5E760C81-E9D3-4F10-8658-CEA0D0881124}"/>
    <cellStyle name="Normal 7 6 3 2 4 2" xfId="8116" xr:uid="{507E2125-2F53-4353-9E93-12AA5981F64E}"/>
    <cellStyle name="Normal 7 6 3 2 5" xfId="3457" xr:uid="{3DA41C11-979B-48F5-BA8B-513DD34FBC38}"/>
    <cellStyle name="Normal 7 6 3 2 6" xfId="6121" xr:uid="{762AC9B2-C987-4C6E-BD6A-68AA897FD0DA}"/>
    <cellStyle name="Normal 7 6 3 3" xfId="624" xr:uid="{00000000-0005-0000-0000-000054000000}"/>
    <cellStyle name="Normal 7 6 3 3 2" xfId="3038" xr:uid="{A2BA3DF8-3244-4D05-A8BE-E7661545FD80}"/>
    <cellStyle name="Normal 7 6 3 3 3" xfId="6367" xr:uid="{A18DACC3-0A2A-4683-99CC-3194FA615069}"/>
    <cellStyle name="Normal 7 6 3 4" xfId="1289" xr:uid="{EE71226C-4B77-42BB-A080-BD7EEE3B7764}"/>
    <cellStyle name="Normal 7 6 3 4 2" xfId="3703" xr:uid="{75D56A79-3818-4E63-ACF5-109DF0A3D3DC}"/>
    <cellStyle name="Normal 7 6 3 4 3" xfId="7032" xr:uid="{9C91F788-786A-4702-95F7-7C2D53BAAFE1}"/>
    <cellStyle name="Normal 7 6 3 5" xfId="1954" xr:uid="{8EDE7F12-C69F-4C40-9207-8D442EA41AE1}"/>
    <cellStyle name="Normal 7 6 3 5 2" xfId="4368" xr:uid="{76354E14-B93C-4624-83AA-620030263B8D}"/>
    <cellStyle name="Normal 7 6 3 5 3" xfId="7697" xr:uid="{E3C91D58-45A2-45B0-BA6A-2141A86B0430}"/>
    <cellStyle name="Normal 7 6 3 6" xfId="5037" xr:uid="{993CC7CB-30EA-47AD-86C7-FE42D4BB89CC}"/>
    <cellStyle name="Normal 7 6 3 7" xfId="2792" xr:uid="{D2D2E279-0759-4B57-AA8C-297EDC67EB8E}"/>
    <cellStyle name="Normal 7 6 3 8" xfId="5702" xr:uid="{9A628046-966F-4617-AAB8-50944546F2C0}"/>
    <cellStyle name="Normal 7 6 4" xfId="363" xr:uid="{00000000-0005-0000-0000-000054000000}"/>
    <cellStyle name="Normal 7 6 4 2" xfId="1031" xr:uid="{00000000-0005-0000-0000-000054000000}"/>
    <cellStyle name="Normal 7 6 4 2 2" xfId="3445" xr:uid="{38D18180-8301-4DEA-AED0-4B6A275B983A}"/>
    <cellStyle name="Normal 7 6 4 2 3" xfId="6774" xr:uid="{4D9C3983-06FD-4C43-8168-D8428C25017E}"/>
    <cellStyle name="Normal 7 6 4 3" xfId="1696" xr:uid="{76F020A1-B6CF-4A78-9B98-362D59A3FCB4}"/>
    <cellStyle name="Normal 7 6 4 3 2" xfId="4110" xr:uid="{BAE1DBED-33DD-432A-9025-E8A39F82626E}"/>
    <cellStyle name="Normal 7 6 4 3 3" xfId="7439" xr:uid="{F57B1EAE-65F3-47C0-A27B-17E553D482D0}"/>
    <cellStyle name="Normal 7 6 4 4" xfId="2361" xr:uid="{7C42F17E-55E8-4363-BFEE-761BE97923A4}"/>
    <cellStyle name="Normal 7 6 4 4 2" xfId="4775" xr:uid="{CFC2EBFF-E37A-4B9A-A07A-89B147371E56}"/>
    <cellStyle name="Normal 7 6 4 4 3" xfId="8104" xr:uid="{6DA5EF35-F1DD-48FE-B1B5-EA01316590BC}"/>
    <cellStyle name="Normal 7 6 4 5" xfId="5444" xr:uid="{210254FF-BA6F-478B-8BDD-8184941F8000}"/>
    <cellStyle name="Normal 7 6 4 6" xfId="2780" xr:uid="{FE4C0CF8-9C4D-4116-A863-FFE2B6EEE023}"/>
    <cellStyle name="Normal 7 6 4 7" xfId="6109" xr:uid="{4AC26398-0559-41ED-804F-11695FD0B459}"/>
    <cellStyle name="Normal 7 6 5" xfId="829" xr:uid="{00000000-0005-0000-0000-000054000000}"/>
    <cellStyle name="Normal 7 6 5 2" xfId="1494" xr:uid="{23AFDD76-0A13-4D08-BBEB-A01021D3385A}"/>
    <cellStyle name="Normal 7 6 5 2 2" xfId="3908" xr:uid="{A7D900F0-F115-4B98-9949-0F704331908D}"/>
    <cellStyle name="Normal 7 6 5 2 3" xfId="6572" xr:uid="{4522AE7B-F49E-46CE-AB4B-FAADC436D8EB}"/>
    <cellStyle name="Normal 7 6 5 3" xfId="2159" xr:uid="{E38E1DCB-F789-46D8-B3F5-C44CCCAFAEA9}"/>
    <cellStyle name="Normal 7 6 5 3 2" xfId="4573" xr:uid="{26C51163-95EB-4549-924C-7B01F61B89C5}"/>
    <cellStyle name="Normal 7 6 5 3 3" xfId="7237" xr:uid="{37CF161D-5B51-4315-A76D-07A79A65D83F}"/>
    <cellStyle name="Normal 7 6 5 4" xfId="5242" xr:uid="{9E0CF0CA-8BC2-4AC7-9112-3BD0E7677A45}"/>
    <cellStyle name="Normal 7 6 5 4 2" xfId="7902" xr:uid="{C8A0A06B-B31A-4DB2-AB0F-4D50DB919E88}"/>
    <cellStyle name="Normal 7 6 5 5" xfId="3243" xr:uid="{5385D986-4B3A-4021-82F1-9D1FC46D894C}"/>
    <cellStyle name="Normal 7 6 5 6" xfId="5907" xr:uid="{2AE376CC-4CD8-4D4E-89F2-5D7FFD78DF48}"/>
    <cellStyle name="Normal 7 6 6" xfId="612" xr:uid="{00000000-0005-0000-0000-000054000000}"/>
    <cellStyle name="Normal 7 6 6 2" xfId="3026" xr:uid="{EC3BB09B-9D95-4A3D-B1D2-5DAC0587F305}"/>
    <cellStyle name="Normal 7 6 6 3" xfId="6355" xr:uid="{52326AAA-1A60-4741-98E0-177398802EDA}"/>
    <cellStyle name="Normal 7 6 7" xfId="1277" xr:uid="{BFB059A0-2730-419C-954D-19FACCF4AF15}"/>
    <cellStyle name="Normal 7 6 7 2" xfId="3691" xr:uid="{490BD834-9A85-49EC-AB65-EF453CE44A5F}"/>
    <cellStyle name="Normal 7 6 7 3" xfId="7020" xr:uid="{BC75A87C-2926-4503-ACFB-172747FF1D2E}"/>
    <cellStyle name="Normal 7 6 8" xfId="1942" xr:uid="{BEC16BB7-D02F-4B63-B377-5789812388F6}"/>
    <cellStyle name="Normal 7 6 8 2" xfId="4356" xr:uid="{7A12289A-A44F-4A22-910C-E9FC316E465D}"/>
    <cellStyle name="Normal 7 6 8 3" xfId="7685" xr:uid="{D94E469A-5F8C-44EB-8185-05425DBED170}"/>
    <cellStyle name="Normal 7 6 9" xfId="5025" xr:uid="{700E6C52-7DD0-4F49-80E9-3A843427B2A7}"/>
    <cellStyle name="Normal 7 7" xfId="190" xr:uid="{00000000-0005-0000-0000-000054000000}"/>
    <cellStyle name="Normal 7 7 2" xfId="410" xr:uid="{00000000-0005-0000-0000-000054000000}"/>
    <cellStyle name="Normal 7 7 2 2" xfId="1075" xr:uid="{00000000-0005-0000-0000-000054000000}"/>
    <cellStyle name="Normal 7 7 2 2 2" xfId="3489" xr:uid="{C9BC5D08-EDC4-4DAE-9B9B-D13DF11B796A}"/>
    <cellStyle name="Normal 7 7 2 2 3" xfId="6818" xr:uid="{3E82B0B4-DA07-48F7-867A-185562849BFF}"/>
    <cellStyle name="Normal 7 7 2 3" xfId="1740" xr:uid="{52C96982-A026-430E-A6C3-20446148D8C5}"/>
    <cellStyle name="Normal 7 7 2 3 2" xfId="4154" xr:uid="{3285E4FB-7588-4B42-8B14-B34802D601BA}"/>
    <cellStyle name="Normal 7 7 2 3 3" xfId="7483" xr:uid="{371DD386-1FA9-4C6B-AB58-E60667F6B55B}"/>
    <cellStyle name="Normal 7 7 2 4" xfId="2405" xr:uid="{35E4FDD1-4471-40CA-A2CE-E8A68610AB36}"/>
    <cellStyle name="Normal 7 7 2 4 2" xfId="4819" xr:uid="{6ED406D6-0747-4198-A682-A87305E218B3}"/>
    <cellStyle name="Normal 7 7 2 4 3" xfId="8148" xr:uid="{92C9BB99-9367-49E0-AB01-C6603C7CA9ED}"/>
    <cellStyle name="Normal 7 7 2 5" xfId="5488" xr:uid="{BA032AD3-A7FE-4BF3-AE8F-5458F0FF8DE2}"/>
    <cellStyle name="Normal 7 7 2 6" xfId="2824" xr:uid="{53AB113E-E055-4803-9672-40F12D3823F5}"/>
    <cellStyle name="Normal 7 7 2 7" xfId="6153" xr:uid="{463A11DE-90D8-4E85-A71A-316D9E5D62FF}"/>
    <cellStyle name="Normal 7 7 3" xfId="861" xr:uid="{00000000-0005-0000-0000-000054000000}"/>
    <cellStyle name="Normal 7 7 3 2" xfId="1526" xr:uid="{837D072A-CE18-4844-A5B0-784598707D38}"/>
    <cellStyle name="Normal 7 7 3 2 2" xfId="3940" xr:uid="{7E3B30B9-3369-4B02-B326-205DC3E228D7}"/>
    <cellStyle name="Normal 7 7 3 2 3" xfId="6604" xr:uid="{3C731367-D8EF-4910-A86C-8C5501CC0C3B}"/>
    <cellStyle name="Normal 7 7 3 3" xfId="2191" xr:uid="{DF1F91AB-88BF-4FB8-8432-4E55FE9E5838}"/>
    <cellStyle name="Normal 7 7 3 3 2" xfId="4605" xr:uid="{76CB18FF-0344-483E-A446-C08E89AFA757}"/>
    <cellStyle name="Normal 7 7 3 3 3" xfId="7269" xr:uid="{CB5690BC-042B-4709-A2AD-B9DA352DC09A}"/>
    <cellStyle name="Normal 7 7 3 4" xfId="5274" xr:uid="{A15D7960-1934-46CD-8231-6D1730053B8B}"/>
    <cellStyle name="Normal 7 7 3 4 2" xfId="7934" xr:uid="{D3FF1658-28C5-4429-B183-00C4417F89AC}"/>
    <cellStyle name="Normal 7 7 3 5" xfId="3275" xr:uid="{E847821A-31F3-4B0C-8EF7-F535EACA1969}"/>
    <cellStyle name="Normal 7 7 3 6" xfId="5939" xr:uid="{C22D8328-73A2-47FC-8CA7-5949F6A1535D}"/>
    <cellStyle name="Normal 7 7 4" xfId="656" xr:uid="{00000000-0005-0000-0000-000054000000}"/>
    <cellStyle name="Normal 7 7 4 2" xfId="3070" xr:uid="{AD172D00-2A78-4D53-9213-EEE096BD9F13}"/>
    <cellStyle name="Normal 7 7 4 3" xfId="6399" xr:uid="{A69AD187-2C3A-4E2F-AF18-E2F37189BA12}"/>
    <cellStyle name="Normal 7 7 5" xfId="1321" xr:uid="{1AD80900-2DDF-4D1B-A5DA-CC5C96FD6402}"/>
    <cellStyle name="Normal 7 7 5 2" xfId="3735" xr:uid="{D56B4521-F7F6-42CC-8EA8-5680F05D5E0A}"/>
    <cellStyle name="Normal 7 7 5 3" xfId="7064" xr:uid="{B62480D4-C750-4FA3-B2F7-ED16334DF908}"/>
    <cellStyle name="Normal 7 7 6" xfId="1986" xr:uid="{06DEBB4D-AAE7-4F53-92C7-CF25AF8A97AB}"/>
    <cellStyle name="Normal 7 7 6 2" xfId="4400" xr:uid="{0675F4BC-CB47-4762-B865-053041B1CEDB}"/>
    <cellStyle name="Normal 7 7 6 3" xfId="7729" xr:uid="{F9EC8239-6E48-440F-8F1A-D7B158A90A1E}"/>
    <cellStyle name="Normal 7 7 7" xfId="5069" xr:uid="{2D6BA335-80A9-4D6C-9124-350568D687E4}"/>
    <cellStyle name="Normal 7 7 8" xfId="2610" xr:uid="{125C657D-14AA-4668-AA28-450CC592E699}"/>
    <cellStyle name="Normal 7 7 9" xfId="5734" xr:uid="{63C1AE8E-6AD4-47FC-A7B8-09A597E12035}"/>
    <cellStyle name="Normal 7 8" xfId="200" xr:uid="{00000000-0005-0000-0000-000054000000}"/>
    <cellStyle name="Normal 7 8 2" xfId="419" xr:uid="{00000000-0005-0000-0000-000054000000}"/>
    <cellStyle name="Normal 7 8 2 2" xfId="1084" xr:uid="{00000000-0005-0000-0000-000054000000}"/>
    <cellStyle name="Normal 7 8 2 2 2" xfId="3498" xr:uid="{5EC600E6-6654-46C5-8046-E9EF54D4312D}"/>
    <cellStyle name="Normal 7 8 2 2 3" xfId="6827" xr:uid="{F3F5D05B-A4FA-454A-BCBA-356D0F5FC265}"/>
    <cellStyle name="Normal 7 8 2 3" xfId="1749" xr:uid="{003F50FA-542E-4541-BE83-CFC2C5A0E31A}"/>
    <cellStyle name="Normal 7 8 2 3 2" xfId="4163" xr:uid="{ACE09E9B-96FF-463D-9C82-8EF4A8A18AC7}"/>
    <cellStyle name="Normal 7 8 2 3 3" xfId="7492" xr:uid="{15EF4104-4622-4CFA-92FC-B760E8F1F641}"/>
    <cellStyle name="Normal 7 8 2 4" xfId="2414" xr:uid="{10E44D03-3A36-47B5-ABEA-95D39791469F}"/>
    <cellStyle name="Normal 7 8 2 4 2" xfId="4828" xr:uid="{ABC77F76-C80F-4DEA-BFDC-1F033BD6F129}"/>
    <cellStyle name="Normal 7 8 2 4 3" xfId="8157" xr:uid="{0724957C-0C7C-4824-9728-B6F0F165BDC5}"/>
    <cellStyle name="Normal 7 8 2 5" xfId="5497" xr:uid="{47F4E555-ECC0-4861-BB83-A23EB495B985}"/>
    <cellStyle name="Normal 7 8 2 6" xfId="2833" xr:uid="{EAF067D8-5190-4E15-82FE-6E7BE5A85D05}"/>
    <cellStyle name="Normal 7 8 2 7" xfId="6162" xr:uid="{D03F56F6-462F-4828-9697-EBA119A283EE}"/>
    <cellStyle name="Normal 7 8 3" xfId="870" xr:uid="{00000000-0005-0000-0000-000054000000}"/>
    <cellStyle name="Normal 7 8 3 2" xfId="1535" xr:uid="{B6D1C271-8691-49C8-B105-0249AF26964F}"/>
    <cellStyle name="Normal 7 8 3 2 2" xfId="3949" xr:uid="{C5EEC736-2CBF-4D85-8A4E-6783F042920D}"/>
    <cellStyle name="Normal 7 8 3 2 3" xfId="6613" xr:uid="{6D2188E6-2158-4649-9BBE-3A97C28C399E}"/>
    <cellStyle name="Normal 7 8 3 3" xfId="2200" xr:uid="{37B6253F-37EA-4300-B159-E40159F65279}"/>
    <cellStyle name="Normal 7 8 3 3 2" xfId="4614" xr:uid="{191A52C2-24C0-4431-A804-51138A0328C2}"/>
    <cellStyle name="Normal 7 8 3 3 3" xfId="7278" xr:uid="{7616F7F9-9BD1-40D0-BDE3-A5A62463A37E}"/>
    <cellStyle name="Normal 7 8 3 4" xfId="5283" xr:uid="{06FA08DA-775D-4AF2-AB8C-3B817A123228}"/>
    <cellStyle name="Normal 7 8 3 4 2" xfId="7943" xr:uid="{238447D1-0DA6-4DB1-B90B-EB3A3F01E38D}"/>
    <cellStyle name="Normal 7 8 3 5" xfId="3284" xr:uid="{886D8202-56E0-4F8B-8DC7-5E0542CBADBB}"/>
    <cellStyle name="Normal 7 8 3 6" xfId="5948" xr:uid="{A2DD5574-69B7-4CEA-B82C-574562465958}"/>
    <cellStyle name="Normal 7 8 4" xfId="665" xr:uid="{00000000-0005-0000-0000-000054000000}"/>
    <cellStyle name="Normal 7 8 4 2" xfId="3079" xr:uid="{263E69EE-9066-4C26-91D5-2DF87131550D}"/>
    <cellStyle name="Normal 7 8 4 3" xfId="6408" xr:uid="{01AB7026-861A-4A13-890E-FAD02A95C27E}"/>
    <cellStyle name="Normal 7 8 5" xfId="1330" xr:uid="{BFAC7E87-9CD4-4E8B-B55D-2473EABB717F}"/>
    <cellStyle name="Normal 7 8 5 2" xfId="3744" xr:uid="{F72824C4-653A-4C31-AC0F-94AE197C0D2E}"/>
    <cellStyle name="Normal 7 8 5 3" xfId="7073" xr:uid="{A293616E-B812-45F3-B60E-37F6F73B720D}"/>
    <cellStyle name="Normal 7 8 6" xfId="1995" xr:uid="{86453E18-4B01-4345-9753-C4E94716AD30}"/>
    <cellStyle name="Normal 7 8 6 2" xfId="4409" xr:uid="{E996F05D-C8BB-4611-8B94-09FB4D1C9189}"/>
    <cellStyle name="Normal 7 8 6 3" xfId="7738" xr:uid="{6BB4E3A9-E762-4C24-95D4-D1018D087E2D}"/>
    <cellStyle name="Normal 7 8 7" xfId="5078" xr:uid="{859A72A9-233A-451A-828C-9947A5EB507A}"/>
    <cellStyle name="Normal 7 8 8" xfId="2619" xr:uid="{A39D5670-C27A-4A8B-8E1E-CD40048BD30A}"/>
    <cellStyle name="Normal 7 8 9" xfId="5743" xr:uid="{67A46303-B687-4065-81D5-0B0AF193E4AD}"/>
    <cellStyle name="Normal 7 9" xfId="223" xr:uid="{00000000-0005-0000-0000-000054000000}"/>
    <cellStyle name="Normal 7 9 2" xfId="442" xr:uid="{00000000-0005-0000-0000-000054000000}"/>
    <cellStyle name="Normal 7 9 2 2" xfId="1107" xr:uid="{00000000-0005-0000-0000-000054000000}"/>
    <cellStyle name="Normal 7 9 2 2 2" xfId="3521" xr:uid="{8C87CB04-4C98-4A1D-AB06-A8DCACC27F6D}"/>
    <cellStyle name="Normal 7 9 2 2 3" xfId="6850" xr:uid="{514962C8-807F-4AB8-A423-57C14B4C5BD7}"/>
    <cellStyle name="Normal 7 9 2 3" xfId="1772" xr:uid="{76C9498C-6FC5-4B21-838E-B0A1A384CCB9}"/>
    <cellStyle name="Normal 7 9 2 3 2" xfId="4186" xr:uid="{E9EABE06-ECFC-4F9A-B6CC-3B67764555C5}"/>
    <cellStyle name="Normal 7 9 2 3 3" xfId="7515" xr:uid="{3EEA4F86-EF39-4F0D-901F-CBBD9790A9CA}"/>
    <cellStyle name="Normal 7 9 2 4" xfId="2437" xr:uid="{35AE9954-B509-4EF8-A120-F2C9CBA961FB}"/>
    <cellStyle name="Normal 7 9 2 4 2" xfId="4851" xr:uid="{D9A7D6A3-DD1A-440A-89C4-8D96F23BAED6}"/>
    <cellStyle name="Normal 7 9 2 4 3" xfId="8180" xr:uid="{3439680A-0294-4F45-8BA6-7F9F56C1397E}"/>
    <cellStyle name="Normal 7 9 2 5" xfId="5520" xr:uid="{9419667E-568B-4C1C-BF32-0B0826BE99F9}"/>
    <cellStyle name="Normal 7 9 2 6" xfId="2856" xr:uid="{0137B5E0-BCBB-4289-907D-4DC6F87304FF}"/>
    <cellStyle name="Normal 7 9 2 7" xfId="6185" xr:uid="{4132C09B-D667-418C-B5D9-1A805FFBC950}"/>
    <cellStyle name="Normal 7 9 3" xfId="893" xr:uid="{00000000-0005-0000-0000-000054000000}"/>
    <cellStyle name="Normal 7 9 3 2" xfId="1558" xr:uid="{4ACE9F6D-8D15-4992-98FB-E35539C21B4B}"/>
    <cellStyle name="Normal 7 9 3 2 2" xfId="3972" xr:uid="{4CF03DEF-4F7D-493B-BF71-25BCCC9EDAE2}"/>
    <cellStyle name="Normal 7 9 3 2 3" xfId="6636" xr:uid="{AFF935E4-9AA5-4116-A91F-20E7ED4CF980}"/>
    <cellStyle name="Normal 7 9 3 3" xfId="2223" xr:uid="{6093A06B-27F0-4C27-9AB9-4F7680AB1F76}"/>
    <cellStyle name="Normal 7 9 3 3 2" xfId="4637" xr:uid="{A17C93FB-82EE-436A-83E6-6754291366DB}"/>
    <cellStyle name="Normal 7 9 3 3 3" xfId="7301" xr:uid="{C208584F-2491-4F39-AC74-EDD5618FF4F9}"/>
    <cellStyle name="Normal 7 9 3 4" xfId="5306" xr:uid="{43B9D648-4F72-4437-9C1F-0387C10A855E}"/>
    <cellStyle name="Normal 7 9 3 4 2" xfId="7966" xr:uid="{23B83B3D-521E-4EFF-9918-214A9481DBBA}"/>
    <cellStyle name="Normal 7 9 3 5" xfId="3307" xr:uid="{BA79A9F5-FB99-4C2B-8519-A9F4E1D1F0A7}"/>
    <cellStyle name="Normal 7 9 3 6" xfId="5971" xr:uid="{454666B4-3BD4-404F-B409-514F5E34D90F}"/>
    <cellStyle name="Normal 7 9 4" xfId="688" xr:uid="{00000000-0005-0000-0000-000054000000}"/>
    <cellStyle name="Normal 7 9 4 2" xfId="3102" xr:uid="{7DE78E59-614C-4E6B-A72A-92230AFBBEA8}"/>
    <cellStyle name="Normal 7 9 4 3" xfId="6431" xr:uid="{79B39BC1-B149-4128-9E0F-B756D4D6D69E}"/>
    <cellStyle name="Normal 7 9 5" xfId="1353" xr:uid="{DB9C9098-F7D3-464F-98E8-A3A8C8EBE489}"/>
    <cellStyle name="Normal 7 9 5 2" xfId="3767" xr:uid="{6EDCAAD6-A8F4-4F42-8C27-5A42271C7320}"/>
    <cellStyle name="Normal 7 9 5 3" xfId="7096" xr:uid="{D4F56941-23FE-45E9-9E26-5D47ED36104B}"/>
    <cellStyle name="Normal 7 9 6" xfId="2018" xr:uid="{7677F2FB-832C-4C31-9392-DAF8C696E2DC}"/>
    <cellStyle name="Normal 7 9 6 2" xfId="4432" xr:uid="{F71EC658-4741-4676-9C71-9499ADC6284C}"/>
    <cellStyle name="Normal 7 9 6 3" xfId="7761" xr:uid="{92B96A5E-D64E-4C2D-A078-7CDA4484C35C}"/>
    <cellStyle name="Normal 7 9 7" xfId="5101" xr:uid="{1ED18ABF-AA6B-4566-8926-9D2030AC2DEA}"/>
    <cellStyle name="Normal 7 9 8" xfId="2642" xr:uid="{2FA2F319-BCE0-4831-B164-9BD993B5E57A}"/>
    <cellStyle name="Normal 7 9 9" xfId="5766" xr:uid="{F26EF497-7E13-46ED-801F-5B25BB90A5D5}"/>
    <cellStyle name="Normal 8" xfId="106" xr:uid="{00000000-0005-0000-0000-00005C000000}"/>
    <cellStyle name="Normal 8 2" xfId="115" xr:uid="{00000000-0005-0000-0000-00005D000000}"/>
    <cellStyle name="Normal 8 3" xfId="192" xr:uid="{00000000-0005-0000-0000-000078000000}"/>
    <cellStyle name="Normal 8 3 2" xfId="285" xr:uid="{00000000-0005-0000-0000-000078000000}"/>
    <cellStyle name="Normal 8 3 3" xfId="5017" xr:uid="{FD4B7DA8-4E99-4D91-B8F6-206EDE96C7BF}"/>
    <cellStyle name="Normal 8 4" xfId="4992" xr:uid="{0D7B1D7B-29B9-4C2F-84BC-2B75CA484335}"/>
    <cellStyle name="Normal 9" xfId="107" xr:uid="{00000000-0005-0000-0000-00005E000000}"/>
    <cellStyle name="Normal 9 2" xfId="319" xr:uid="{00000000-0005-0000-0000-0000AF000000}"/>
    <cellStyle name="Normal 9 2 2" xfId="536" xr:uid="{00000000-0005-0000-0000-0000AF000000}"/>
    <cellStyle name="Normal 9 2 2 2" xfId="1201" xr:uid="{00000000-0005-0000-0000-0000AF000000}"/>
    <cellStyle name="Normal 9 2 2 2 2" xfId="3615" xr:uid="{032C7882-A520-4F07-8797-DBB62E67784E}"/>
    <cellStyle name="Normal 9 2 2 2 3" xfId="6944" xr:uid="{91E03685-F4D2-4E6B-BEF4-D0A273DA3E51}"/>
    <cellStyle name="Normal 9 2 2 3" xfId="1866" xr:uid="{C7C1814B-F439-4588-80FF-80CC78C919AC}"/>
    <cellStyle name="Normal 9 2 2 3 2" xfId="4280" xr:uid="{79B23670-B158-408F-AF4B-3473FCBEA3FC}"/>
    <cellStyle name="Normal 9 2 2 3 3" xfId="7609" xr:uid="{FF2B0E45-08A8-4801-92BD-7B63C0FFE36E}"/>
    <cellStyle name="Normal 9 2 2 4" xfId="2531" xr:uid="{D2B40644-FB02-4E37-BB36-A75A2F848918}"/>
    <cellStyle name="Normal 9 2 2 4 2" xfId="4945" xr:uid="{62A50AEC-AD23-4465-841E-C22F2B92C185}"/>
    <cellStyle name="Normal 9 2 2 4 3" xfId="8274" xr:uid="{02678CD8-4B71-48F3-A914-F0447D6E2656}"/>
    <cellStyle name="Normal 9 2 2 5" xfId="5614" xr:uid="{E3ABBDFB-BAA0-40E4-ACB2-5514ED64A53A}"/>
    <cellStyle name="Normal 9 2 2 6" xfId="2950" xr:uid="{0E8DFE9F-2DC6-4271-A669-16A96B2998ED}"/>
    <cellStyle name="Normal 9 2 2 7" xfId="6279" xr:uid="{EC2A4F81-9DBF-468F-8775-CE6E90B098AA}"/>
    <cellStyle name="Normal 9 2 3" xfId="987" xr:uid="{00000000-0005-0000-0000-0000AF000000}"/>
    <cellStyle name="Normal 9 2 3 2" xfId="1652" xr:uid="{2F316572-FF9E-4DB6-B3A5-BF553F1E916F}"/>
    <cellStyle name="Normal 9 2 3 2 2" xfId="4066" xr:uid="{98A96FEB-8CFD-41F7-8D23-32CF51E88434}"/>
    <cellStyle name="Normal 9 2 3 2 3" xfId="6730" xr:uid="{26BFD386-CABF-4B0B-B8C8-2A2973DCBB2F}"/>
    <cellStyle name="Normal 9 2 3 3" xfId="2317" xr:uid="{5BA65EA7-526F-49AE-B8C8-230313E0CFC6}"/>
    <cellStyle name="Normal 9 2 3 3 2" xfId="4731" xr:uid="{40CEAD37-D159-4B49-9937-1F8A1D8E9B95}"/>
    <cellStyle name="Normal 9 2 3 3 3" xfId="7395" xr:uid="{38B7D2D4-E075-4095-85A1-B91738D47E1F}"/>
    <cellStyle name="Normal 9 2 3 4" xfId="5400" xr:uid="{61FFB29A-AC21-4B5F-8A87-0B6C1D02834D}"/>
    <cellStyle name="Normal 9 2 3 4 2" xfId="8060" xr:uid="{E4F19612-36F7-4DC7-A9C3-076279DC49C4}"/>
    <cellStyle name="Normal 9 2 3 5" xfId="3401" xr:uid="{DEBF4CDF-EAB2-45A6-A316-A51FCB334336}"/>
    <cellStyle name="Normal 9 2 3 6" xfId="6065" xr:uid="{08C0C64A-9D00-4B26-997D-4217E87FAAD8}"/>
    <cellStyle name="Normal 9 2 4" xfId="782" xr:uid="{00000000-0005-0000-0000-0000AF000000}"/>
    <cellStyle name="Normal 9 2 4 2" xfId="3196" xr:uid="{06DB891A-EE3E-462B-BD91-CB85F65B5BE3}"/>
    <cellStyle name="Normal 9 2 4 3" xfId="6525" xr:uid="{F036D371-397F-412D-9B29-633B44B2EB1D}"/>
    <cellStyle name="Normal 9 2 5" xfId="1447" xr:uid="{8E77CAC2-F814-48D5-938D-D62D7CE48C9F}"/>
    <cellStyle name="Normal 9 2 5 2" xfId="3861" xr:uid="{9DDC4FB8-BB6B-4F1B-9BA4-F1E256FAF532}"/>
    <cellStyle name="Normal 9 2 5 3" xfId="7190" xr:uid="{5B5F7D08-95BF-45F7-99B7-975CA484361B}"/>
    <cellStyle name="Normal 9 2 6" xfId="2112" xr:uid="{370DD089-A464-4FDB-A728-ECD512159535}"/>
    <cellStyle name="Normal 9 2 6 2" xfId="4526" xr:uid="{F8423A2D-7C33-4542-8AEE-8E1A7DAC602F}"/>
    <cellStyle name="Normal 9 2 6 3" xfId="7855" xr:uid="{C567F52C-DEE5-4F3D-BDD2-82CC7E649C09}"/>
    <cellStyle name="Normal 9 2 7" xfId="5195" xr:uid="{37ADC3E9-9F75-499D-B267-E8B0F0A100D0}"/>
    <cellStyle name="Normal 9 2 8" xfId="2736" xr:uid="{EFAC5D13-306B-41B8-9A65-E1529FB2915F}"/>
    <cellStyle name="Normal 9 2 9" xfId="5860" xr:uid="{76F481DC-E349-4ADD-8272-B26A4CFA9BD4}"/>
    <cellStyle name="Normal 9 3" xfId="381" xr:uid="{00000000-0005-0000-0000-00005E000000}"/>
    <cellStyle name="Normal 9 4" xfId="360" xr:uid="{00000000-0005-0000-0000-0000AF000000}"/>
    <cellStyle name="Normal 9 4 2" xfId="1028" xr:uid="{00000000-0005-0000-0000-0000AF000000}"/>
    <cellStyle name="Normal 9 4 2 2" xfId="3442" xr:uid="{430413DE-E6F9-4CC2-9E51-D359E2AD9CFC}"/>
    <cellStyle name="Normal 9 4 2 3" xfId="6771" xr:uid="{E98808C0-96BE-4612-9F46-2CB6821F162F}"/>
    <cellStyle name="Normal 9 4 3" xfId="1693" xr:uid="{3372D373-612F-4B94-A136-11EBA1EA77FE}"/>
    <cellStyle name="Normal 9 4 3 2" xfId="4107" xr:uid="{76BFB256-B0D7-49A4-9503-1120EE168807}"/>
    <cellStyle name="Normal 9 4 3 3" xfId="7436" xr:uid="{315ECB03-9DB1-4FD4-B8FB-34B32071468C}"/>
    <cellStyle name="Normal 9 4 4" xfId="2358" xr:uid="{0D3A4B82-5196-4AB1-8E4E-36185817DACB}"/>
    <cellStyle name="Normal 9 4 4 2" xfId="4772" xr:uid="{CF19D327-CF92-4C75-9FA5-513244871BAE}"/>
    <cellStyle name="Normal 9 4 4 3" xfId="8101" xr:uid="{9C13F851-E9D0-41BE-B46C-733469E53EB0}"/>
    <cellStyle name="Normal 9 4 5" xfId="5441" xr:uid="{E32B9002-FF85-4184-8B8D-ABDA7762B0B3}"/>
    <cellStyle name="Normal 9 4 6" xfId="2777" xr:uid="{96016DA7-F5A0-47CC-80CB-3887532709E2}"/>
    <cellStyle name="Normal 9 4 7" xfId="6106" xr:uid="{8961E86E-485A-4826-A015-7FF7C6BA1E23}"/>
    <cellStyle name="Normal 9 5" xfId="609" xr:uid="{00000000-0005-0000-0000-0000AF000000}"/>
    <cellStyle name="Normal 9 5 2" xfId="3023" xr:uid="{F47FB860-D430-4B0B-9835-60AE5CB009D8}"/>
    <cellStyle name="Normal 9 5 3" xfId="6352" xr:uid="{988A36B3-D831-42BE-A5AB-F4851B9E64B2}"/>
    <cellStyle name="Normal 9 6" xfId="1274" xr:uid="{BA914C34-E9CC-40EE-91AF-A623ABD7BA3A}"/>
    <cellStyle name="Normal 9 6 2" xfId="3688" xr:uid="{17A7AC8E-3B78-468F-8541-7C7823BF3A3C}"/>
    <cellStyle name="Normal 9 6 3" xfId="7017" xr:uid="{FBB867F5-6D9F-4885-8C2D-7C0E83A91C0C}"/>
    <cellStyle name="Normal 9 7" xfId="1939" xr:uid="{E8BB1A76-9FD3-4F65-ABE4-391B2F31E7EC}"/>
    <cellStyle name="Normal 9 7 2" xfId="4353" xr:uid="{62044262-E734-4000-9AFB-ABFFC28C4B00}"/>
    <cellStyle name="Normal 9 7 3" xfId="7682" xr:uid="{7CB392BF-8DBA-4241-B3C5-F8DA602B7704}"/>
    <cellStyle name="Normal 9 8" xfId="5022" xr:uid="{5ACC1C33-3CB3-4ADE-B188-9F18158428F0}"/>
    <cellStyle name="Normal 9 9" xfId="5687" xr:uid="{4297342F-554C-430B-86E5-1EFC92FC07D0}"/>
    <cellStyle name="Note" xfId="79" builtinId="10" customBuiltin="1"/>
    <cellStyle name="Note 2" xfId="80" xr:uid="{00000000-0005-0000-0000-000056000000}"/>
    <cellStyle name="Note 3" xfId="152" xr:uid="{00000000-0005-0000-0000-000060000000}"/>
    <cellStyle name="Output" xfId="81" builtinId="21" customBuiltin="1"/>
    <cellStyle name="Output 2" xfId="82" xr:uid="{00000000-0005-0000-0000-000058000000}"/>
    <cellStyle name="Output 3" xfId="153" xr:uid="{00000000-0005-0000-0000-000062000000}"/>
    <cellStyle name="Percent 2" xfId="94" xr:uid="{00000000-0005-0000-0000-000059000000}"/>
    <cellStyle name="Percent 2 10" xfId="221" xr:uid="{00000000-0005-0000-0000-000059000000}"/>
    <cellStyle name="Percent 2 10 2" xfId="440" xr:uid="{00000000-0005-0000-0000-000059000000}"/>
    <cellStyle name="Percent 2 10 2 2" xfId="1105" xr:uid="{00000000-0005-0000-0000-000059000000}"/>
    <cellStyle name="Percent 2 10 2 2 2" xfId="3519" xr:uid="{63BD676A-88D2-41C7-8E7B-DF1EDEDA4B12}"/>
    <cellStyle name="Percent 2 10 2 2 3" xfId="6848" xr:uid="{B2D782AB-C5EA-4FF3-8D1A-D631D1A30869}"/>
    <cellStyle name="Percent 2 10 2 3" xfId="1770" xr:uid="{5011B3DF-DFE2-4254-900A-4693DFA783E3}"/>
    <cellStyle name="Percent 2 10 2 3 2" xfId="4184" xr:uid="{F4243740-D203-4B10-A0C2-8895095F67DE}"/>
    <cellStyle name="Percent 2 10 2 3 3" xfId="7513" xr:uid="{489F5184-FC82-4113-9408-CACBBE415D5D}"/>
    <cellStyle name="Percent 2 10 2 4" xfId="2435" xr:uid="{0D147AF8-D508-4AF7-8EE0-F2DF012EADD2}"/>
    <cellStyle name="Percent 2 10 2 4 2" xfId="4849" xr:uid="{024136C4-D453-4B02-89E1-7A086CBBE73B}"/>
    <cellStyle name="Percent 2 10 2 4 3" xfId="8178" xr:uid="{51FFF8D1-36F5-4C00-80C5-E4A9EC1BEC16}"/>
    <cellStyle name="Percent 2 10 2 5" xfId="5518" xr:uid="{F5039C1D-02F6-4817-82AC-0B0824D8945D}"/>
    <cellStyle name="Percent 2 10 2 6" xfId="2854" xr:uid="{33EEEB47-4478-4966-9059-47AA1A759A76}"/>
    <cellStyle name="Percent 2 10 2 7" xfId="6183" xr:uid="{0FE6DD77-CBAA-49EE-8DE4-B1D0BEFFD18D}"/>
    <cellStyle name="Percent 2 10 3" xfId="891" xr:uid="{00000000-0005-0000-0000-000059000000}"/>
    <cellStyle name="Percent 2 10 3 2" xfId="1556" xr:uid="{FABBF8CE-5FD3-4BE3-8635-C232D8DC26C1}"/>
    <cellStyle name="Percent 2 10 3 2 2" xfId="3970" xr:uid="{18F03085-05F6-4D46-A2FC-83050F37CDE7}"/>
    <cellStyle name="Percent 2 10 3 2 3" xfId="6634" xr:uid="{C5FB3ADA-EDF8-4D10-A892-CC90FAC48E7A}"/>
    <cellStyle name="Percent 2 10 3 3" xfId="2221" xr:uid="{54443DF1-F63C-4C77-935B-C2842F992D4A}"/>
    <cellStyle name="Percent 2 10 3 3 2" xfId="4635" xr:uid="{CE6E924A-7BAB-4745-9BFF-8C15C126D869}"/>
    <cellStyle name="Percent 2 10 3 3 3" xfId="7299" xr:uid="{583FA2CA-1093-4E11-886F-A0BDEEC84910}"/>
    <cellStyle name="Percent 2 10 3 4" xfId="5304" xr:uid="{64772F94-AD97-4022-AE49-FDD480EB7ED2}"/>
    <cellStyle name="Percent 2 10 3 4 2" xfId="7964" xr:uid="{81A45AAC-1CAD-4212-A6EA-AF682B6C7560}"/>
    <cellStyle name="Percent 2 10 3 5" xfId="3305" xr:uid="{58B988A8-FA23-4E16-B992-4895D084BCCC}"/>
    <cellStyle name="Percent 2 10 3 6" xfId="5969" xr:uid="{AD58255B-3B14-4591-B4A2-ADF3C8BF8770}"/>
    <cellStyle name="Percent 2 10 4" xfId="686" xr:uid="{00000000-0005-0000-0000-000059000000}"/>
    <cellStyle name="Percent 2 10 4 2" xfId="3100" xr:uid="{00539B28-2430-40A9-82DA-D7A1C28C2A31}"/>
    <cellStyle name="Percent 2 10 4 3" xfId="6429" xr:uid="{6791441A-F57A-4115-ACDF-ECC8B58FCC72}"/>
    <cellStyle name="Percent 2 10 5" xfId="1351" xr:uid="{9D57A2D3-CFCE-42E1-A146-D0BF30886995}"/>
    <cellStyle name="Percent 2 10 5 2" xfId="3765" xr:uid="{F690D6F2-37D3-486C-B373-90C497572AB1}"/>
    <cellStyle name="Percent 2 10 5 3" xfId="7094" xr:uid="{BEC1BBC1-1760-4C5E-A6DA-6164134508B8}"/>
    <cellStyle name="Percent 2 10 6" xfId="2016" xr:uid="{09D9CABE-7C3A-45DD-99B5-534EC3299F35}"/>
    <cellStyle name="Percent 2 10 6 2" xfId="4430" xr:uid="{C27A2BF1-FD2D-40A8-BA63-5C98651E55AE}"/>
    <cellStyle name="Percent 2 10 6 3" xfId="7759" xr:uid="{07C720E2-F978-442E-B30B-4508C3708DFA}"/>
    <cellStyle name="Percent 2 10 7" xfId="5099" xr:uid="{0930649F-1180-4E8D-A883-C69CEE6DE914}"/>
    <cellStyle name="Percent 2 10 8" xfId="2640" xr:uid="{DAE72AFE-E8C6-4627-B04C-8575CF0A9FE3}"/>
    <cellStyle name="Percent 2 10 9" xfId="5764" xr:uid="{589629A8-9539-46E6-853E-99A0D2C33CEB}"/>
    <cellStyle name="Percent 2 11" xfId="253" xr:uid="{00000000-0005-0000-0000-000059000000}"/>
    <cellStyle name="Percent 2 11 2" xfId="472" xr:uid="{00000000-0005-0000-0000-000059000000}"/>
    <cellStyle name="Percent 2 11 2 2" xfId="1137" xr:uid="{00000000-0005-0000-0000-000059000000}"/>
    <cellStyle name="Percent 2 11 2 2 2" xfId="3551" xr:uid="{5423A8A4-34CF-43EF-8DC3-8B0220E4DEC5}"/>
    <cellStyle name="Percent 2 11 2 2 3" xfId="6880" xr:uid="{BA326134-6F82-4842-B7D8-87B929D3919D}"/>
    <cellStyle name="Percent 2 11 2 3" xfId="1802" xr:uid="{0EEB2993-7807-4358-889A-29459AD4A3B3}"/>
    <cellStyle name="Percent 2 11 2 3 2" xfId="4216" xr:uid="{E47C9818-8CFC-437C-989F-952A132CE711}"/>
    <cellStyle name="Percent 2 11 2 3 3" xfId="7545" xr:uid="{8FBE5FA7-7DE7-4FB1-8EA7-7F9B0C1E070A}"/>
    <cellStyle name="Percent 2 11 2 4" xfId="2467" xr:uid="{C390ED54-3227-40A4-8EB5-41ACA6B4845E}"/>
    <cellStyle name="Percent 2 11 2 4 2" xfId="4881" xr:uid="{65C3AE3F-7744-444F-AA27-509E545E4FA0}"/>
    <cellStyle name="Percent 2 11 2 4 3" xfId="8210" xr:uid="{14A224C7-CA7D-4DDF-880D-6874C85035DF}"/>
    <cellStyle name="Percent 2 11 2 5" xfId="5550" xr:uid="{7F02513C-2CA8-4F51-B96D-9216D7605A1A}"/>
    <cellStyle name="Percent 2 11 2 6" xfId="2886" xr:uid="{5CD9BAFF-4F52-45DC-A944-E71809D3D491}"/>
    <cellStyle name="Percent 2 11 2 7" xfId="6215" xr:uid="{5A72A8D7-D465-44B5-9CC8-E5E57C2CEF68}"/>
    <cellStyle name="Percent 2 11 3" xfId="923" xr:uid="{00000000-0005-0000-0000-000059000000}"/>
    <cellStyle name="Percent 2 11 3 2" xfId="1588" xr:uid="{FE8D1445-5F9C-4A5F-BF77-0E1AF57959BC}"/>
    <cellStyle name="Percent 2 11 3 2 2" xfId="4002" xr:uid="{EB15599C-6E3A-4E79-92BA-F96B722A050D}"/>
    <cellStyle name="Percent 2 11 3 2 3" xfId="6666" xr:uid="{C49EB2F5-34D5-49CF-9A43-DDDF9C2AE15D}"/>
    <cellStyle name="Percent 2 11 3 3" xfId="2253" xr:uid="{FD4E986E-0E9E-48D1-93E5-36C88F9BB007}"/>
    <cellStyle name="Percent 2 11 3 3 2" xfId="4667" xr:uid="{0A8076E1-7F05-43E5-98CB-4C637C37E564}"/>
    <cellStyle name="Percent 2 11 3 3 3" xfId="7331" xr:uid="{2FC2F2ED-B960-4A78-A558-658C84F80E73}"/>
    <cellStyle name="Percent 2 11 3 4" xfId="5336" xr:uid="{ABB03A44-842E-4F07-8844-16FC515DC42B}"/>
    <cellStyle name="Percent 2 11 3 4 2" xfId="7996" xr:uid="{CBFBF474-5ADF-49E1-86EE-C9A8F0E027D9}"/>
    <cellStyle name="Percent 2 11 3 5" xfId="3337" xr:uid="{DB859576-34D6-4BD3-879B-082331209862}"/>
    <cellStyle name="Percent 2 11 3 6" xfId="6001" xr:uid="{43C4415F-E52D-4857-B397-8285E17A749A}"/>
    <cellStyle name="Percent 2 11 4" xfId="718" xr:uid="{00000000-0005-0000-0000-000059000000}"/>
    <cellStyle name="Percent 2 11 4 2" xfId="3132" xr:uid="{9CD0A79A-BD5B-4036-A5C2-1FD99110931B}"/>
    <cellStyle name="Percent 2 11 4 3" xfId="6461" xr:uid="{4E4B1EB6-CF6C-47FA-A818-169074F3EB61}"/>
    <cellStyle name="Percent 2 11 5" xfId="1383" xr:uid="{96B246F6-E4C5-4F03-BC1A-601816243552}"/>
    <cellStyle name="Percent 2 11 5 2" xfId="3797" xr:uid="{93C3B252-6176-4498-B8D6-EF2637BCC20B}"/>
    <cellStyle name="Percent 2 11 5 3" xfId="7126" xr:uid="{0D052A25-5BC5-45B6-BE4C-087095B9B05F}"/>
    <cellStyle name="Percent 2 11 6" xfId="2048" xr:uid="{C28AF27A-C18D-4B6A-ABB5-0F807BB16856}"/>
    <cellStyle name="Percent 2 11 6 2" xfId="4462" xr:uid="{5C38F630-7EC9-4209-A97C-6545A0C3BCB6}"/>
    <cellStyle name="Percent 2 11 6 3" xfId="7791" xr:uid="{F67AC939-F6C6-4388-956D-D6FFD322942F}"/>
    <cellStyle name="Percent 2 11 7" xfId="5131" xr:uid="{FE022B46-33E7-43B9-8625-58F4DD28B195}"/>
    <cellStyle name="Percent 2 11 8" xfId="2672" xr:uid="{DDCD465A-3FBE-40BE-8E3F-CF86FC9355B1}"/>
    <cellStyle name="Percent 2 11 9" xfId="5796" xr:uid="{7DE3F9AE-3DC1-4102-8A99-02D299E39E51}"/>
    <cellStyle name="Percent 2 12" xfId="287" xr:uid="{00000000-0005-0000-0000-000059000000}"/>
    <cellStyle name="Percent 2 12 2" xfId="504" xr:uid="{00000000-0005-0000-0000-000059000000}"/>
    <cellStyle name="Percent 2 12 2 2" xfId="1169" xr:uid="{00000000-0005-0000-0000-000059000000}"/>
    <cellStyle name="Percent 2 12 2 2 2" xfId="3583" xr:uid="{40C407AB-4B77-42C6-9D2E-AB9D81378712}"/>
    <cellStyle name="Percent 2 12 2 2 3" xfId="6912" xr:uid="{4ECD517D-34E1-4AA7-9131-CC03C19F8745}"/>
    <cellStyle name="Percent 2 12 2 3" xfId="1834" xr:uid="{27EE2CCC-A44A-4CBD-8B97-D07AFA8E3F41}"/>
    <cellStyle name="Percent 2 12 2 3 2" xfId="4248" xr:uid="{A0E24FA8-0BD9-4513-A30E-31FB387CB584}"/>
    <cellStyle name="Percent 2 12 2 3 3" xfId="7577" xr:uid="{53BFD4A5-729B-4AD6-A975-3119832907E8}"/>
    <cellStyle name="Percent 2 12 2 4" xfId="2499" xr:uid="{20782D8F-4927-4643-BCE1-9553AF8CF0CC}"/>
    <cellStyle name="Percent 2 12 2 4 2" xfId="4913" xr:uid="{3E0DF1F4-A3A9-414A-8BE8-D8161A2DA16A}"/>
    <cellStyle name="Percent 2 12 2 4 3" xfId="8242" xr:uid="{0199B0A9-C6FF-4087-AD7C-26AD429D1DF0}"/>
    <cellStyle name="Percent 2 12 2 5" xfId="5582" xr:uid="{3BA5943F-392C-463F-89F4-6DAA44CEF7C5}"/>
    <cellStyle name="Percent 2 12 2 6" xfId="2918" xr:uid="{D4586A1D-5FFB-46B4-9475-8DEAECA43C41}"/>
    <cellStyle name="Percent 2 12 2 7" xfId="6247" xr:uid="{C67BCCED-DBF9-4D71-B2F1-084C8FA52057}"/>
    <cellStyle name="Percent 2 12 3" xfId="955" xr:uid="{00000000-0005-0000-0000-000059000000}"/>
    <cellStyle name="Percent 2 12 3 2" xfId="1620" xr:uid="{BA97117D-04CC-41F5-9832-931623228253}"/>
    <cellStyle name="Percent 2 12 3 2 2" xfId="4034" xr:uid="{62E7F415-9EA1-4050-BDC7-C8C40237EFE7}"/>
    <cellStyle name="Percent 2 12 3 2 3" xfId="6698" xr:uid="{FEA30DC0-8164-4BEB-80AF-F802EE7B1156}"/>
    <cellStyle name="Percent 2 12 3 3" xfId="2285" xr:uid="{54088785-D71F-45AB-8A81-877D3B3266A6}"/>
    <cellStyle name="Percent 2 12 3 3 2" xfId="4699" xr:uid="{A8353ED2-447B-4725-BE51-DEEC71DB4C6D}"/>
    <cellStyle name="Percent 2 12 3 3 3" xfId="7363" xr:uid="{8903552E-82D5-4A03-80D4-19F7BB46E7F0}"/>
    <cellStyle name="Percent 2 12 3 4" xfId="5368" xr:uid="{BAC7E81D-7619-4585-AA7B-5D36449C8A0A}"/>
    <cellStyle name="Percent 2 12 3 4 2" xfId="8028" xr:uid="{A9320F19-4D15-4716-8801-86AA2BEE22E0}"/>
    <cellStyle name="Percent 2 12 3 5" xfId="3369" xr:uid="{6559B10B-C646-4DEC-90E7-1EF557F0CBFD}"/>
    <cellStyle name="Percent 2 12 3 6" xfId="6033" xr:uid="{78EDCCEB-CE2B-4844-979F-897E29200D23}"/>
    <cellStyle name="Percent 2 12 4" xfId="750" xr:uid="{00000000-0005-0000-0000-000059000000}"/>
    <cellStyle name="Percent 2 12 4 2" xfId="3164" xr:uid="{4A74BA01-FA87-45B2-A456-3B51CFA43DD9}"/>
    <cellStyle name="Percent 2 12 4 3" xfId="6493" xr:uid="{15DD037B-C3F9-48BF-B3E1-C9AC59D5C3F5}"/>
    <cellStyle name="Percent 2 12 5" xfId="1415" xr:uid="{9AE9B25D-5978-4704-956F-09FF3826E15F}"/>
    <cellStyle name="Percent 2 12 5 2" xfId="3829" xr:uid="{58DB966B-37BE-455D-A503-32A39F7BE313}"/>
    <cellStyle name="Percent 2 12 5 3" xfId="7158" xr:uid="{2AA3BE2B-A95D-4E69-B614-2DEB23156C1A}"/>
    <cellStyle name="Percent 2 12 6" xfId="2080" xr:uid="{8DF505EF-51E8-4EFA-881A-768E6115CE02}"/>
    <cellStyle name="Percent 2 12 6 2" xfId="4494" xr:uid="{2BD7AD82-22B3-4FDD-A9A1-D62E8CFDE043}"/>
    <cellStyle name="Percent 2 12 6 3" xfId="7823" xr:uid="{DA62CF50-E9ED-486A-BF7B-0B81E6BDD6D1}"/>
    <cellStyle name="Percent 2 12 7" xfId="5163" xr:uid="{5DD9B0EA-9146-471E-86A5-31F676C94E2B}"/>
    <cellStyle name="Percent 2 12 8" xfId="2704" xr:uid="{CC90FEA3-1220-4693-9A73-618749DEC56E}"/>
    <cellStyle name="Percent 2 12 9" xfId="5828" xr:uid="{E7EED975-FF19-4773-85EE-D128539DB5C8}"/>
    <cellStyle name="Percent 2 13" xfId="370" xr:uid="{00000000-0005-0000-0000-000059000000}"/>
    <cellStyle name="Percent 2 13 2" xfId="1037" xr:uid="{00000000-0005-0000-0000-000059000000}"/>
    <cellStyle name="Percent 2 13 2 2" xfId="1702" xr:uid="{E4B3201D-922A-4D30-8FC3-8C64B9787106}"/>
    <cellStyle name="Percent 2 13 2 2 2" xfId="4116" xr:uid="{CA105650-5AAC-470C-A3F5-2CAB9F5320B0}"/>
    <cellStyle name="Percent 2 13 2 2 3" xfId="6780" xr:uid="{029011CA-30D1-46A1-A7E2-FB4655F3C978}"/>
    <cellStyle name="Percent 2 13 2 3" xfId="2367" xr:uid="{099DDCDF-41A1-432F-A99F-5C5D1F0FE06C}"/>
    <cellStyle name="Percent 2 13 2 3 2" xfId="4781" xr:uid="{7360A443-6F2F-4A31-9265-D93C9465C3DF}"/>
    <cellStyle name="Percent 2 13 2 3 3" xfId="7445" xr:uid="{4530EB23-5CAC-41AE-8E84-84F36EA38C45}"/>
    <cellStyle name="Percent 2 13 2 4" xfId="5450" xr:uid="{E24F40E4-D035-4737-881F-E0DD09197425}"/>
    <cellStyle name="Percent 2 13 2 4 2" xfId="8110" xr:uid="{38D6B26B-3976-4DAC-B73C-652139CEDB34}"/>
    <cellStyle name="Percent 2 13 2 5" xfId="3451" xr:uid="{227938EB-71BD-43FC-8DDA-353AD6B18D57}"/>
    <cellStyle name="Percent 2 13 2 6" xfId="6115" xr:uid="{3A76B3D1-DC28-4FB7-901F-9B72DD663E9C}"/>
    <cellStyle name="Percent 2 13 3" xfId="618" xr:uid="{00000000-0005-0000-0000-000059000000}"/>
    <cellStyle name="Percent 2 13 3 2" xfId="3032" xr:uid="{9305456B-6586-4175-8C6C-E45B8179DCDF}"/>
    <cellStyle name="Percent 2 13 3 3" xfId="6361" xr:uid="{6263F3E0-048C-4EB6-AC52-9D02FCD4103F}"/>
    <cellStyle name="Percent 2 13 4" xfId="1283" xr:uid="{782F3D9D-F4D0-4CFC-B59D-3951291BF1DA}"/>
    <cellStyle name="Percent 2 13 4 2" xfId="3697" xr:uid="{278008F7-F81C-4E8D-BBDA-7E00488E974D}"/>
    <cellStyle name="Percent 2 13 4 3" xfId="7026" xr:uid="{CFC0F159-C715-44F4-A0E1-E5CF6DD7F970}"/>
    <cellStyle name="Percent 2 13 5" xfId="1948" xr:uid="{AC35A09B-1DB9-447D-AFB7-15503B58429D}"/>
    <cellStyle name="Percent 2 13 5 2" xfId="4362" xr:uid="{CA64BAAD-04EF-4601-9DEA-AF248C3C1746}"/>
    <cellStyle name="Percent 2 13 5 3" xfId="7691" xr:uid="{40F95E6E-F63C-451D-BBCA-B48002A0C56F}"/>
    <cellStyle name="Percent 2 13 6" xfId="5031" xr:uid="{6D5BFEE0-2640-4710-ABAA-C4FE6D53DDC8}"/>
    <cellStyle name="Percent 2 13 7" xfId="2786" xr:uid="{96DCB594-F0BE-4F91-BD23-ABD84CFF5CE9}"/>
    <cellStyle name="Percent 2 13 8" xfId="5696" xr:uid="{5316D1FF-063E-429C-82AD-BF40ECF71345}"/>
    <cellStyle name="Percent 2 14" xfId="545" xr:uid="{00000000-0005-0000-0000-000059000000}"/>
    <cellStyle name="Percent 2 14 2" xfId="1210" xr:uid="{00000000-0005-0000-0000-000059000000}"/>
    <cellStyle name="Percent 2 14 2 2" xfId="1875" xr:uid="{791F87ED-F755-4166-89D6-49484CFB84BD}"/>
    <cellStyle name="Percent 2 14 2 2 2" xfId="4289" xr:uid="{3BC095F5-31FD-43EC-B9B8-A1F120B35C7E}"/>
    <cellStyle name="Percent 2 14 2 2 3" xfId="6953" xr:uid="{9BAC573D-D338-4A45-991D-5AFCBD1108B4}"/>
    <cellStyle name="Percent 2 14 2 3" xfId="2540" xr:uid="{BD72D61D-11C7-41D8-89D8-3BE98DF83B7A}"/>
    <cellStyle name="Percent 2 14 2 3 2" xfId="4954" xr:uid="{457B908F-E2C7-412E-B989-D49041614C33}"/>
    <cellStyle name="Percent 2 14 2 3 3" xfId="7618" xr:uid="{84F419BB-BA94-4E8C-9851-F610AF0BBE98}"/>
    <cellStyle name="Percent 2 14 2 4" xfId="5623" xr:uid="{A450B0D8-3A0F-4C57-AD36-486D3C11947C}"/>
    <cellStyle name="Percent 2 14 2 4 2" xfId="8283" xr:uid="{8446CC82-0676-49CA-A43A-2418BCD5D0E1}"/>
    <cellStyle name="Percent 2 14 2 5" xfId="3624" xr:uid="{23A9D59C-F7D9-4305-A8B2-DE0BCA2AF68A}"/>
    <cellStyle name="Percent 2 14 2 6" xfId="6288" xr:uid="{60B0981D-D7A5-4991-9F57-F6E6564F342B}"/>
    <cellStyle name="Percent 2 14 3" xfId="791" xr:uid="{00000000-0005-0000-0000-000059000000}"/>
    <cellStyle name="Percent 2 14 3 2" xfId="3205" xr:uid="{193222E6-3565-41B8-8AED-4E9529E1C9DE}"/>
    <cellStyle name="Percent 2 14 3 3" xfId="6534" xr:uid="{18A38C51-DD2B-4159-9B21-341D1BDE54F8}"/>
    <cellStyle name="Percent 2 14 4" xfId="1456" xr:uid="{CD55E248-5ED9-4FC6-A136-0F7BA5E4B813}"/>
    <cellStyle name="Percent 2 14 4 2" xfId="3870" xr:uid="{BB34FCF0-9291-444A-B13D-153FEDC33922}"/>
    <cellStyle name="Percent 2 14 4 3" xfId="7199" xr:uid="{520EB793-D180-4F75-B132-65020DCBA172}"/>
    <cellStyle name="Percent 2 14 5" xfId="2121" xr:uid="{32ACEE70-C9AE-4A89-8A7E-7511D828F338}"/>
    <cellStyle name="Percent 2 14 5 2" xfId="4535" xr:uid="{5E887668-2277-43DB-8B6D-05C079045D59}"/>
    <cellStyle name="Percent 2 14 5 3" xfId="7864" xr:uid="{78382087-DDE0-4B4A-A24D-31EF3004072F}"/>
    <cellStyle name="Percent 2 14 6" xfId="5204" xr:uid="{FEB5366E-6895-4383-832B-A88DAD936354}"/>
    <cellStyle name="Percent 2 14 7" xfId="2959" xr:uid="{4918E75C-1A2B-468A-AD5E-3147722F0F22}"/>
    <cellStyle name="Percent 2 14 8" xfId="5869" xr:uid="{CE0325EB-34A7-4466-B695-316BA759B727}"/>
    <cellStyle name="Percent 2 15" xfId="328" xr:uid="{00000000-0005-0000-0000-000059000000}"/>
    <cellStyle name="Percent 2 15 2" xfId="996" xr:uid="{00000000-0005-0000-0000-000059000000}"/>
    <cellStyle name="Percent 2 15 2 2" xfId="3410" xr:uid="{29F277BF-EA71-4C51-BE71-E32DCA8C1AF8}"/>
    <cellStyle name="Percent 2 15 2 3" xfId="6739" xr:uid="{04F2DCA9-974F-4E44-82CD-F81E11768B66}"/>
    <cellStyle name="Percent 2 15 3" xfId="1661" xr:uid="{92B5173A-88DC-4602-9FA1-0D176737220D}"/>
    <cellStyle name="Percent 2 15 3 2" xfId="4075" xr:uid="{6DB06AE8-54D0-42F6-9614-70B3C06996B1}"/>
    <cellStyle name="Percent 2 15 3 3" xfId="7404" xr:uid="{436885D0-52B5-4584-9293-55CDA67A44AC}"/>
    <cellStyle name="Percent 2 15 4" xfId="2326" xr:uid="{B3D5113B-645D-46E8-8AA8-D2A0B6D11FB8}"/>
    <cellStyle name="Percent 2 15 4 2" xfId="4740" xr:uid="{B2D296BF-0B0D-4915-803E-2DBE0A73A3B8}"/>
    <cellStyle name="Percent 2 15 4 3" xfId="8069" xr:uid="{EF204EB7-473F-423E-BA47-D2C04707FEB6}"/>
    <cellStyle name="Percent 2 15 5" xfId="5409" xr:uid="{BF2BC3F9-5941-4F46-8905-40567F64CB26}"/>
    <cellStyle name="Percent 2 15 6" xfId="2745" xr:uid="{13A79379-7B65-4535-9BEB-6D3B59BEA8FF}"/>
    <cellStyle name="Percent 2 15 7" xfId="6074" xr:uid="{2D32F1C5-7657-4A62-A83C-4B66659CB09F}"/>
    <cellStyle name="Percent 2 16" xfId="823" xr:uid="{00000000-0005-0000-0000-000059000000}"/>
    <cellStyle name="Percent 2 16 2" xfId="1488" xr:uid="{8DFEA8B8-E4CF-44D0-89CF-7E3B567D9F43}"/>
    <cellStyle name="Percent 2 16 2 2" xfId="3902" xr:uid="{B79922FE-4959-48C6-9D91-8E31282B4875}"/>
    <cellStyle name="Percent 2 16 2 3" xfId="6566" xr:uid="{18125479-A6C2-4505-8D4B-7BCAB3F5541E}"/>
    <cellStyle name="Percent 2 16 3" xfId="2153" xr:uid="{0495B678-4CAF-48F6-AD20-3868EBA1292F}"/>
    <cellStyle name="Percent 2 16 3 2" xfId="4567" xr:uid="{BC73A790-DCD9-40F1-AEAE-CE42618D93A9}"/>
    <cellStyle name="Percent 2 16 3 3" xfId="7231" xr:uid="{8C0E9BE0-51EC-47DA-9E52-A3347F82645A}"/>
    <cellStyle name="Percent 2 16 4" xfId="5236" xr:uid="{24BE4034-A81F-4807-9A90-DE991D67BDB2}"/>
    <cellStyle name="Percent 2 16 4 2" xfId="7896" xr:uid="{5B14DC91-961A-468B-9AEA-497FE73D0568}"/>
    <cellStyle name="Percent 2 16 5" xfId="3237" xr:uid="{467EA17D-9E13-414E-AF0C-E856D2FAE547}"/>
    <cellStyle name="Percent 2 16 6" xfId="5901" xr:uid="{373A512A-051A-4305-B491-08CA9CCCD476}"/>
    <cellStyle name="Percent 2 17" xfId="577" xr:uid="{00000000-0005-0000-0000-000059000000}"/>
    <cellStyle name="Percent 2 17 2" xfId="2991" xr:uid="{9F874E2E-7B24-43F9-90C7-CBF47CD72512}"/>
    <cellStyle name="Percent 2 17 3" xfId="6320" xr:uid="{2707413C-6B11-4667-8B21-BE4F50801F7E}"/>
    <cellStyle name="Percent 2 18" xfId="1242" xr:uid="{C1C16B40-2D31-42E6-8428-B306603A002F}"/>
    <cellStyle name="Percent 2 18 2" xfId="3656" xr:uid="{EC0280F6-DE2D-47EC-9388-8335000DFA92}"/>
    <cellStyle name="Percent 2 18 3" xfId="6985" xr:uid="{2C57A23B-85BB-4A06-BDB1-745F2F579A3F}"/>
    <cellStyle name="Percent 2 19" xfId="1907" xr:uid="{6260032B-8E7F-4CBC-96E6-E6D9CF902F88}"/>
    <cellStyle name="Percent 2 19 2" xfId="4321" xr:uid="{0E01D088-2C96-41E6-839D-8BF4169EC410}"/>
    <cellStyle name="Percent 2 19 3" xfId="7650" xr:uid="{23B7A977-FFD5-433C-A92C-3994284FBB6E}"/>
    <cellStyle name="Percent 2 2" xfId="97" xr:uid="{00000000-0005-0000-0000-00005A000000}"/>
    <cellStyle name="Percent 2 2 10" xfId="256" xr:uid="{00000000-0005-0000-0000-00005A000000}"/>
    <cellStyle name="Percent 2 2 10 2" xfId="475" xr:uid="{00000000-0005-0000-0000-00005A000000}"/>
    <cellStyle name="Percent 2 2 10 2 2" xfId="1140" xr:uid="{00000000-0005-0000-0000-00005A000000}"/>
    <cellStyle name="Percent 2 2 10 2 2 2" xfId="3554" xr:uid="{49C045DB-A6BF-45EF-B148-5D67CB5CE2B6}"/>
    <cellStyle name="Percent 2 2 10 2 2 3" xfId="6883" xr:uid="{CD66887A-4074-42F5-843B-285C07BF635A}"/>
    <cellStyle name="Percent 2 2 10 2 3" xfId="1805" xr:uid="{86AE7976-B848-40EF-B948-8743834E9EF6}"/>
    <cellStyle name="Percent 2 2 10 2 3 2" xfId="4219" xr:uid="{C08249ED-B25D-427C-AF93-EC7278303D8B}"/>
    <cellStyle name="Percent 2 2 10 2 3 3" xfId="7548" xr:uid="{FFC8FD60-A033-435A-89DD-BA1D648CC05D}"/>
    <cellStyle name="Percent 2 2 10 2 4" xfId="2470" xr:uid="{B7043751-2161-4812-969A-9372BF4195AE}"/>
    <cellStyle name="Percent 2 2 10 2 4 2" xfId="4884" xr:uid="{00C2B665-B113-461C-85C6-7A2341A98CAE}"/>
    <cellStyle name="Percent 2 2 10 2 4 3" xfId="8213" xr:uid="{E5E1F51A-F799-4641-9CD8-219BD988047C}"/>
    <cellStyle name="Percent 2 2 10 2 5" xfId="5553" xr:uid="{AB24D5AE-D889-4C9E-B005-4A352FE170BA}"/>
    <cellStyle name="Percent 2 2 10 2 6" xfId="2889" xr:uid="{C2849F89-2791-441E-9586-A9E3ACE28AAC}"/>
    <cellStyle name="Percent 2 2 10 2 7" xfId="6218" xr:uid="{0F34D9C1-E324-4E96-89DB-8F96B26F9E5E}"/>
    <cellStyle name="Percent 2 2 10 3" xfId="926" xr:uid="{00000000-0005-0000-0000-00005A000000}"/>
    <cellStyle name="Percent 2 2 10 3 2" xfId="1591" xr:uid="{CA3D3443-0DEF-4489-8D46-DE4C29BD7317}"/>
    <cellStyle name="Percent 2 2 10 3 2 2" xfId="4005" xr:uid="{1B8E0522-9490-44A5-BCF3-342317FF0652}"/>
    <cellStyle name="Percent 2 2 10 3 2 3" xfId="6669" xr:uid="{D4B3DA19-4D56-4762-A7C8-AD31CFE9ED14}"/>
    <cellStyle name="Percent 2 2 10 3 3" xfId="2256" xr:uid="{84F2426B-28A8-4FF4-AAAB-E9A41D7473EF}"/>
    <cellStyle name="Percent 2 2 10 3 3 2" xfId="4670" xr:uid="{410A4D5A-52BD-4F15-992B-E67A97F0788F}"/>
    <cellStyle name="Percent 2 2 10 3 3 3" xfId="7334" xr:uid="{B126C0DB-48FF-4356-B6D7-7AB3517B596C}"/>
    <cellStyle name="Percent 2 2 10 3 4" xfId="5339" xr:uid="{2626C9E7-6774-4074-A844-F2B1343A479D}"/>
    <cellStyle name="Percent 2 2 10 3 4 2" xfId="7999" xr:uid="{6DD51649-5684-4CD4-B16D-F441EB56B5F8}"/>
    <cellStyle name="Percent 2 2 10 3 5" xfId="3340" xr:uid="{6CF7CBF4-E3AD-42A2-8600-CE0E2EDBF675}"/>
    <cellStyle name="Percent 2 2 10 3 6" xfId="6004" xr:uid="{74128651-8EEA-42A0-A4A6-19E254E78A6C}"/>
    <cellStyle name="Percent 2 2 10 4" xfId="721" xr:uid="{00000000-0005-0000-0000-00005A000000}"/>
    <cellStyle name="Percent 2 2 10 4 2" xfId="3135" xr:uid="{49CF5AA3-69FA-4360-AAA0-A9A6E28E8831}"/>
    <cellStyle name="Percent 2 2 10 4 3" xfId="6464" xr:uid="{215849CC-7012-49EC-A35D-304481CAC31D}"/>
    <cellStyle name="Percent 2 2 10 5" xfId="1386" xr:uid="{5269957B-C8F6-41C1-A9BB-CC6CA4AAA904}"/>
    <cellStyle name="Percent 2 2 10 5 2" xfId="3800" xr:uid="{3DC22E6F-62FB-4E84-A602-AFD83CF70BC8}"/>
    <cellStyle name="Percent 2 2 10 5 3" xfId="7129" xr:uid="{ED1541BD-357B-469E-8AB7-F5462A8465D3}"/>
    <cellStyle name="Percent 2 2 10 6" xfId="2051" xr:uid="{487DF02D-6D9E-4379-AFE8-8A5DEF5FF505}"/>
    <cellStyle name="Percent 2 2 10 6 2" xfId="4465" xr:uid="{50E5F855-CE48-4A7C-A413-280BF2541316}"/>
    <cellStyle name="Percent 2 2 10 6 3" xfId="7794" xr:uid="{78572A2D-875B-494C-BC06-104856CE1634}"/>
    <cellStyle name="Percent 2 2 10 7" xfId="5134" xr:uid="{AFC99D2D-608C-45E2-9739-C2ADF7E924CE}"/>
    <cellStyle name="Percent 2 2 10 8" xfId="2675" xr:uid="{3C71E73C-AFB1-448B-B744-3F6FA904EAF8}"/>
    <cellStyle name="Percent 2 2 10 9" xfId="5799" xr:uid="{4B96ED84-A06E-43A2-AABA-1BD1C9029CD7}"/>
    <cellStyle name="Percent 2 2 11" xfId="290" xr:uid="{00000000-0005-0000-0000-00005A000000}"/>
    <cellStyle name="Percent 2 2 11 2" xfId="507" xr:uid="{00000000-0005-0000-0000-00005A000000}"/>
    <cellStyle name="Percent 2 2 11 2 2" xfId="1172" xr:uid="{00000000-0005-0000-0000-00005A000000}"/>
    <cellStyle name="Percent 2 2 11 2 2 2" xfId="3586" xr:uid="{50AF14F9-9F10-44A0-82A5-569E72CA24AE}"/>
    <cellStyle name="Percent 2 2 11 2 2 3" xfId="6915" xr:uid="{B1B591E8-36AF-4651-BB7D-EE28273930F6}"/>
    <cellStyle name="Percent 2 2 11 2 3" xfId="1837" xr:uid="{5A8520FE-5FBC-4E23-AAC9-9C868E0C9E30}"/>
    <cellStyle name="Percent 2 2 11 2 3 2" xfId="4251" xr:uid="{97B60AC1-7195-4464-BC30-DD8BE19BBD0B}"/>
    <cellStyle name="Percent 2 2 11 2 3 3" xfId="7580" xr:uid="{7536181B-045A-4E02-B85A-AB9CAE49E8E4}"/>
    <cellStyle name="Percent 2 2 11 2 4" xfId="2502" xr:uid="{21A7ECBE-9FBC-410B-A206-5D0EC2AB2CBD}"/>
    <cellStyle name="Percent 2 2 11 2 4 2" xfId="4916" xr:uid="{BD74F26A-89EF-4728-B01F-3679E7EA17A6}"/>
    <cellStyle name="Percent 2 2 11 2 4 3" xfId="8245" xr:uid="{3B809B77-4B90-493D-B8D2-70C71A4E7075}"/>
    <cellStyle name="Percent 2 2 11 2 5" xfId="5585" xr:uid="{F6B1D2C8-68FE-4F39-B59E-0AC67FE8060B}"/>
    <cellStyle name="Percent 2 2 11 2 6" xfId="2921" xr:uid="{A38D7EDA-12FF-4756-B03A-933862A3B078}"/>
    <cellStyle name="Percent 2 2 11 2 7" xfId="6250" xr:uid="{0C2BA84E-6F74-4EBA-9873-FC30F954A38F}"/>
    <cellStyle name="Percent 2 2 11 3" xfId="958" xr:uid="{00000000-0005-0000-0000-00005A000000}"/>
    <cellStyle name="Percent 2 2 11 3 2" xfId="1623" xr:uid="{1D7A8231-A51B-4DF0-9853-E184422C5B63}"/>
    <cellStyle name="Percent 2 2 11 3 2 2" xfId="4037" xr:uid="{B20457B5-F237-4A95-AB2E-688FD553D380}"/>
    <cellStyle name="Percent 2 2 11 3 2 3" xfId="6701" xr:uid="{81AFE943-B3CE-4930-8B60-2BBBB5E43BF0}"/>
    <cellStyle name="Percent 2 2 11 3 3" xfId="2288" xr:uid="{7CD765A1-4B30-41DC-B600-2BA8834D9295}"/>
    <cellStyle name="Percent 2 2 11 3 3 2" xfId="4702" xr:uid="{73BD80C9-D178-4BF5-AA4F-E436ACDEE2CE}"/>
    <cellStyle name="Percent 2 2 11 3 3 3" xfId="7366" xr:uid="{80E2031C-66BC-46EA-B31C-DEE9A644AB0E}"/>
    <cellStyle name="Percent 2 2 11 3 4" xfId="5371" xr:uid="{0A713878-C598-4233-8969-246F4A8B3F39}"/>
    <cellStyle name="Percent 2 2 11 3 4 2" xfId="8031" xr:uid="{506AEF8D-A3C7-43C3-A5E6-860577D34114}"/>
    <cellStyle name="Percent 2 2 11 3 5" xfId="3372" xr:uid="{E99930DB-6202-47BC-81DE-C2C9A3DA7154}"/>
    <cellStyle name="Percent 2 2 11 3 6" xfId="6036" xr:uid="{F1DC3F48-D33A-4A2E-8B72-5412949DC446}"/>
    <cellStyle name="Percent 2 2 11 4" xfId="753" xr:uid="{00000000-0005-0000-0000-00005A000000}"/>
    <cellStyle name="Percent 2 2 11 4 2" xfId="3167" xr:uid="{8281A7A0-3DE5-4CE3-942F-1BBA1C88C5A8}"/>
    <cellStyle name="Percent 2 2 11 4 3" xfId="6496" xr:uid="{5340DBBB-32F0-4F01-9B8C-B3682D985E99}"/>
    <cellStyle name="Percent 2 2 11 5" xfId="1418" xr:uid="{B2DBB7AB-2113-472A-9C53-913F7314F2C3}"/>
    <cellStyle name="Percent 2 2 11 5 2" xfId="3832" xr:uid="{EE6B1AA5-F37A-4DAA-82DC-9B084D4BE2DD}"/>
    <cellStyle name="Percent 2 2 11 5 3" xfId="7161" xr:uid="{F4A218B1-F7A5-49DE-8D05-A80B46BC8FA6}"/>
    <cellStyle name="Percent 2 2 11 6" xfId="2083" xr:uid="{0B7911DE-961B-492D-B2F9-6DA204A9C1EC}"/>
    <cellStyle name="Percent 2 2 11 6 2" xfId="4497" xr:uid="{F5915EEC-AC07-414D-9E63-85FA35CCE834}"/>
    <cellStyle name="Percent 2 2 11 6 3" xfId="7826" xr:uid="{3C9FEABE-EDB0-4DD2-8E44-8A8DD1CB6E53}"/>
    <cellStyle name="Percent 2 2 11 7" xfId="5166" xr:uid="{41425F8C-BE03-480E-B453-C0C6CF3981AE}"/>
    <cellStyle name="Percent 2 2 11 8" xfId="2707" xr:uid="{DA05E5A6-30C0-4529-8223-0EF2AF3F7BC5}"/>
    <cellStyle name="Percent 2 2 11 9" xfId="5831" xr:uid="{A952B094-B2C2-434B-942A-5DE435C8AEC1}"/>
    <cellStyle name="Percent 2 2 12" xfId="373" xr:uid="{00000000-0005-0000-0000-00005A000000}"/>
    <cellStyle name="Percent 2 2 12 2" xfId="1040" xr:uid="{00000000-0005-0000-0000-00005A000000}"/>
    <cellStyle name="Percent 2 2 12 2 2" xfId="1705" xr:uid="{BB7BF326-6D76-450A-8706-D9F06CA07FB2}"/>
    <cellStyle name="Percent 2 2 12 2 2 2" xfId="4119" xr:uid="{67C74EE5-7834-4DA2-98E3-05A08C483079}"/>
    <cellStyle name="Percent 2 2 12 2 2 3" xfId="6783" xr:uid="{4F36968C-C1D7-4F41-BE75-4FDE8911099A}"/>
    <cellStyle name="Percent 2 2 12 2 3" xfId="2370" xr:uid="{22AD9493-10F6-43C6-A48C-3031CBA7F9C5}"/>
    <cellStyle name="Percent 2 2 12 2 3 2" xfId="4784" xr:uid="{9B28E2E0-A963-440D-B2EE-4EC2B5CCFBCA}"/>
    <cellStyle name="Percent 2 2 12 2 3 3" xfId="7448" xr:uid="{D62C1F7B-0944-4BC5-AB84-09DA72AA33B0}"/>
    <cellStyle name="Percent 2 2 12 2 4" xfId="5453" xr:uid="{BE9A466A-0EC8-4027-B485-8F70EDDCAE05}"/>
    <cellStyle name="Percent 2 2 12 2 4 2" xfId="8113" xr:uid="{98CBC1A0-0939-468F-AEB6-C9423805F963}"/>
    <cellStyle name="Percent 2 2 12 2 5" xfId="3454" xr:uid="{05DF30BC-8902-4EAF-962C-A447E9368C5A}"/>
    <cellStyle name="Percent 2 2 12 2 6" xfId="6118" xr:uid="{EB0B9645-7652-4125-8CAD-6B3C4B1B9039}"/>
    <cellStyle name="Percent 2 2 12 3" xfId="621" xr:uid="{00000000-0005-0000-0000-00005A000000}"/>
    <cellStyle name="Percent 2 2 12 3 2" xfId="3035" xr:uid="{6C46103E-3BE1-4197-9EB3-BD50B255EDCE}"/>
    <cellStyle name="Percent 2 2 12 3 3" xfId="6364" xr:uid="{AC425D08-570E-4B29-BE9D-52B81B49146A}"/>
    <cellStyle name="Percent 2 2 12 4" xfId="1286" xr:uid="{BC82CF1B-F325-4EB1-A745-9D7ED6CF42C1}"/>
    <cellStyle name="Percent 2 2 12 4 2" xfId="3700" xr:uid="{33354338-5B67-46CA-82FC-05B5251F104C}"/>
    <cellStyle name="Percent 2 2 12 4 3" xfId="7029" xr:uid="{8E73C67E-839D-448C-AFBD-1FAB27028DDB}"/>
    <cellStyle name="Percent 2 2 12 5" xfId="1951" xr:uid="{304BDBE9-2CA3-4BF1-86E6-00D8F5675E3E}"/>
    <cellStyle name="Percent 2 2 12 5 2" xfId="4365" xr:uid="{14C6EAA3-19F2-4DFC-9062-32D53575309D}"/>
    <cellStyle name="Percent 2 2 12 5 3" xfId="7694" xr:uid="{764B053F-2338-41CF-B71B-1EB3CDF4283A}"/>
    <cellStyle name="Percent 2 2 12 6" xfId="5034" xr:uid="{4110F315-01E1-49B7-9D77-FE303242D787}"/>
    <cellStyle name="Percent 2 2 12 7" xfId="2789" xr:uid="{5CA79915-548F-4D0A-B3CB-13CD6E88CD22}"/>
    <cellStyle name="Percent 2 2 12 8" xfId="5699" xr:uid="{EEA1A13A-95A5-4F18-BDEC-8DD7174DB466}"/>
    <cellStyle name="Percent 2 2 13" xfId="548" xr:uid="{00000000-0005-0000-0000-00005A000000}"/>
    <cellStyle name="Percent 2 2 13 2" xfId="1213" xr:uid="{00000000-0005-0000-0000-00005A000000}"/>
    <cellStyle name="Percent 2 2 13 2 2" xfId="1878" xr:uid="{E695742B-F258-42C4-BB98-EB033CF47FCB}"/>
    <cellStyle name="Percent 2 2 13 2 2 2" xfId="4292" xr:uid="{4661EA48-972A-47F5-B5C1-D2D18F5441BA}"/>
    <cellStyle name="Percent 2 2 13 2 2 3" xfId="6956" xr:uid="{046720B9-E384-45B2-B2C8-45B73E92EE60}"/>
    <cellStyle name="Percent 2 2 13 2 3" xfId="2543" xr:uid="{4CA14871-7726-464B-AA3C-F4076EEC6A5F}"/>
    <cellStyle name="Percent 2 2 13 2 3 2" xfId="4957" xr:uid="{0CA0FD49-B5F8-4E5A-BA5E-2FDFEEE7936E}"/>
    <cellStyle name="Percent 2 2 13 2 3 3" xfId="7621" xr:uid="{A21F301B-53B4-450F-B72F-3390FC35E525}"/>
    <cellStyle name="Percent 2 2 13 2 4" xfId="5626" xr:uid="{918534D3-0165-4C95-8310-85C93EEC212F}"/>
    <cellStyle name="Percent 2 2 13 2 4 2" xfId="8286" xr:uid="{6C3C63BD-59B9-44E1-9C88-97C56B0526F8}"/>
    <cellStyle name="Percent 2 2 13 2 5" xfId="3627" xr:uid="{AA9CA77E-D323-440E-8A31-317273075B97}"/>
    <cellStyle name="Percent 2 2 13 2 6" xfId="6291" xr:uid="{7CB9583D-516A-4C8C-9217-F9250CCF61A0}"/>
    <cellStyle name="Percent 2 2 13 3" xfId="794" xr:uid="{00000000-0005-0000-0000-00005A000000}"/>
    <cellStyle name="Percent 2 2 13 3 2" xfId="3208" xr:uid="{BC7FD901-7D2B-4F1D-AAF7-05B6E366C45D}"/>
    <cellStyle name="Percent 2 2 13 3 3" xfId="6537" xr:uid="{AEBBC80A-73CB-41AB-BDD2-45C985A0B863}"/>
    <cellStyle name="Percent 2 2 13 4" xfId="1459" xr:uid="{322DB5FC-0B53-44B9-BB92-00A27C6DBB87}"/>
    <cellStyle name="Percent 2 2 13 4 2" xfId="3873" xr:uid="{33ECE2B7-A677-4374-A385-1F54D0C149D7}"/>
    <cellStyle name="Percent 2 2 13 4 3" xfId="7202" xr:uid="{23777A89-E5E9-4A05-A33E-121C01D06BED}"/>
    <cellStyle name="Percent 2 2 13 5" xfId="2124" xr:uid="{E7587A35-51C9-4125-8FE9-FBEF426C9406}"/>
    <cellStyle name="Percent 2 2 13 5 2" xfId="4538" xr:uid="{9B3A2D30-532C-4654-B618-4689A2378AFF}"/>
    <cellStyle name="Percent 2 2 13 5 3" xfId="7867" xr:uid="{163E0604-1205-4F53-B740-136F648C2BC9}"/>
    <cellStyle name="Percent 2 2 13 6" xfId="5207" xr:uid="{F4B59872-39F4-462E-8226-8952F02C1373}"/>
    <cellStyle name="Percent 2 2 13 7" xfId="2962" xr:uid="{D2932E94-5E18-46D5-B7AE-518355434029}"/>
    <cellStyle name="Percent 2 2 13 8" xfId="5872" xr:uid="{4EE18B73-9572-465E-AB13-C1CBA526F248}"/>
    <cellStyle name="Percent 2 2 14" xfId="331" xr:uid="{00000000-0005-0000-0000-00005A000000}"/>
    <cellStyle name="Percent 2 2 14 2" xfId="999" xr:uid="{00000000-0005-0000-0000-00005A000000}"/>
    <cellStyle name="Percent 2 2 14 2 2" xfId="3413" xr:uid="{6B9FE15C-AC2C-424E-96B2-C92FA0110FEA}"/>
    <cellStyle name="Percent 2 2 14 2 3" xfId="6742" xr:uid="{0DCE27BB-22C7-4DF8-BF7C-17639990CCE1}"/>
    <cellStyle name="Percent 2 2 14 3" xfId="1664" xr:uid="{6422131F-54B8-41F4-AD41-3FE50E2818DB}"/>
    <cellStyle name="Percent 2 2 14 3 2" xfId="4078" xr:uid="{CDEF51F2-2E6B-4C2B-9761-36CA07B8320F}"/>
    <cellStyle name="Percent 2 2 14 3 3" xfId="7407" xr:uid="{45E89958-1765-4A68-ABE5-4A2DB3BDDAFD}"/>
    <cellStyle name="Percent 2 2 14 4" xfId="2329" xr:uid="{41F4ED6D-D279-4503-B574-EEBA40B08301}"/>
    <cellStyle name="Percent 2 2 14 4 2" xfId="4743" xr:uid="{0084FB6B-527B-4FEB-917F-DDF1B2B0661A}"/>
    <cellStyle name="Percent 2 2 14 4 3" xfId="8072" xr:uid="{0FB258DE-9046-400E-BD3D-67E49280BB38}"/>
    <cellStyle name="Percent 2 2 14 5" xfId="5412" xr:uid="{78621AFB-77E7-4C0A-B1B1-DA5B302D2118}"/>
    <cellStyle name="Percent 2 2 14 6" xfId="2748" xr:uid="{C3FFE172-D5E7-4CAA-ABE7-D8AF873AB5C1}"/>
    <cellStyle name="Percent 2 2 14 7" xfId="6077" xr:uid="{0255C182-557A-426F-8C29-609A81033550}"/>
    <cellStyle name="Percent 2 2 15" xfId="826" xr:uid="{00000000-0005-0000-0000-00005A000000}"/>
    <cellStyle name="Percent 2 2 15 2" xfId="1491" xr:uid="{E1C6BA26-ED40-45EE-8B0E-7CB92167650D}"/>
    <cellStyle name="Percent 2 2 15 2 2" xfId="3905" xr:uid="{B553EB9A-0B81-4FD2-AE0F-759265CF0EAA}"/>
    <cellStyle name="Percent 2 2 15 2 3" xfId="6569" xr:uid="{F3E17193-A4E5-4051-91CC-13D410300CB4}"/>
    <cellStyle name="Percent 2 2 15 3" xfId="2156" xr:uid="{234EC39C-45A1-4516-8F67-8997C0D2A6EE}"/>
    <cellStyle name="Percent 2 2 15 3 2" xfId="4570" xr:uid="{79E0C52D-1E69-4D5C-91DD-4DC90466FCC9}"/>
    <cellStyle name="Percent 2 2 15 3 3" xfId="7234" xr:uid="{0D024545-4B01-463D-9C1D-F58580C92770}"/>
    <cellStyle name="Percent 2 2 15 4" xfId="5239" xr:uid="{57B81187-39FE-4FA5-8DDF-1216698AE494}"/>
    <cellStyle name="Percent 2 2 15 4 2" xfId="7899" xr:uid="{AE863CC4-D7CE-4EFB-B53E-317DBE80165E}"/>
    <cellStyle name="Percent 2 2 15 5" xfId="3240" xr:uid="{0AF37060-5EAA-4AA9-9DDF-A808F73B0336}"/>
    <cellStyle name="Percent 2 2 15 6" xfId="5904" xr:uid="{55E88F07-3E7F-4015-A754-80E09945D451}"/>
    <cellStyle name="Percent 2 2 16" xfId="580" xr:uid="{00000000-0005-0000-0000-00005A000000}"/>
    <cellStyle name="Percent 2 2 16 2" xfId="2994" xr:uid="{4B778426-0400-4BC9-A036-7B08CBA6E8D9}"/>
    <cellStyle name="Percent 2 2 16 3" xfId="6323" xr:uid="{1135BEF0-5D61-483E-8D38-066C71E18060}"/>
    <cellStyle name="Percent 2 2 17" xfId="1245" xr:uid="{FF07542F-9515-4049-9B95-AA0B60832F75}"/>
    <cellStyle name="Percent 2 2 17 2" xfId="3659" xr:uid="{2AE1BC21-1776-4D25-BD04-7EBF54D0884F}"/>
    <cellStyle name="Percent 2 2 17 3" xfId="6988" xr:uid="{3E76C444-101E-43D3-87A5-C379162B4B06}"/>
    <cellStyle name="Percent 2 2 18" xfId="1910" xr:uid="{C59CEFF4-85D7-4544-A939-A39DBDDF0671}"/>
    <cellStyle name="Percent 2 2 18 2" xfId="4324" xr:uid="{F1E4F300-8EFF-4144-AA6A-D968136E7B3E}"/>
    <cellStyle name="Percent 2 2 18 3" xfId="7653" xr:uid="{D3EA0B2E-8121-4C1E-BD6E-CEC5426F5A58}"/>
    <cellStyle name="Percent 2 2 19" xfId="4991" xr:uid="{9895D3E9-1469-4EB4-9E20-451CEFBE31D9}"/>
    <cellStyle name="Percent 2 2 2" xfId="165" xr:uid="{00000000-0005-0000-0000-00005A000000}"/>
    <cellStyle name="Percent 2 2 2 10" xfId="552" xr:uid="{00000000-0005-0000-0000-00005A000000}"/>
    <cellStyle name="Percent 2 2 2 10 2" xfId="1217" xr:uid="{00000000-0005-0000-0000-00005A000000}"/>
    <cellStyle name="Percent 2 2 2 10 2 2" xfId="1882" xr:uid="{602806B6-5D8E-4A5A-BB9A-95D6F8989A17}"/>
    <cellStyle name="Percent 2 2 2 10 2 2 2" xfId="4296" xr:uid="{6FB66D48-A451-4225-AC11-03BFCF8CAE8B}"/>
    <cellStyle name="Percent 2 2 2 10 2 2 3" xfId="6960" xr:uid="{F3BC4D34-0FC4-42CB-B3D9-322FD82DF36D}"/>
    <cellStyle name="Percent 2 2 2 10 2 3" xfId="2547" xr:uid="{5F9756DE-C1B1-40CB-9E7D-0E993417444F}"/>
    <cellStyle name="Percent 2 2 2 10 2 3 2" xfId="4961" xr:uid="{6E281656-16B4-457E-9B8C-F813B45D9362}"/>
    <cellStyle name="Percent 2 2 2 10 2 3 3" xfId="7625" xr:uid="{2F224F6E-F7F8-484B-A0E1-FA51BABD3031}"/>
    <cellStyle name="Percent 2 2 2 10 2 4" xfId="5630" xr:uid="{7AAC85F7-28D9-4B0B-B5C2-4D8F7C5FDE0C}"/>
    <cellStyle name="Percent 2 2 2 10 2 4 2" xfId="8290" xr:uid="{422E36CA-1F3F-497C-ABBD-5DFA3292C3C8}"/>
    <cellStyle name="Percent 2 2 2 10 2 5" xfId="3631" xr:uid="{9F369F0A-1E9C-4FB7-A7EA-7E03EB03ED63}"/>
    <cellStyle name="Percent 2 2 2 10 2 6" xfId="6295" xr:uid="{463FF6D5-E600-44D1-91B3-A1B1A1433E67}"/>
    <cellStyle name="Percent 2 2 2 10 3" xfId="798" xr:uid="{00000000-0005-0000-0000-00005A000000}"/>
    <cellStyle name="Percent 2 2 2 10 3 2" xfId="3212" xr:uid="{F752B2DE-D7A0-49D7-855B-756418111F00}"/>
    <cellStyle name="Percent 2 2 2 10 3 3" xfId="6541" xr:uid="{3B7C8E7C-EE67-4CF9-8CB4-FD33CEC5EDFE}"/>
    <cellStyle name="Percent 2 2 2 10 4" xfId="1463" xr:uid="{43F388C1-AA87-484E-9C7C-556A1D3C5CCA}"/>
    <cellStyle name="Percent 2 2 2 10 4 2" xfId="3877" xr:uid="{BB8FDB06-1B85-42C3-846E-AC730C68E6B0}"/>
    <cellStyle name="Percent 2 2 2 10 4 3" xfId="7206" xr:uid="{7678B850-9481-4FC0-A7BC-FE501BF60C26}"/>
    <cellStyle name="Percent 2 2 2 10 5" xfId="2128" xr:uid="{60B4E0FC-A7F1-49CD-B837-703F6DDEE168}"/>
    <cellStyle name="Percent 2 2 2 10 5 2" xfId="4542" xr:uid="{8B634B14-F69D-40AC-9640-E16792D81679}"/>
    <cellStyle name="Percent 2 2 2 10 5 3" xfId="7871" xr:uid="{782A824A-5B88-4F18-A414-19617B29A407}"/>
    <cellStyle name="Percent 2 2 2 10 6" xfId="5211" xr:uid="{6E0C5DA3-9029-41C9-ABC2-5EA72493DBF8}"/>
    <cellStyle name="Percent 2 2 2 10 7" xfId="2966" xr:uid="{5F10CFC4-69FF-4CAA-A5C2-C68BA0D202F7}"/>
    <cellStyle name="Percent 2 2 2 10 8" xfId="5876" xr:uid="{A8FCC4BB-EB24-4FCC-8D9E-F1AC2A513423}"/>
    <cellStyle name="Percent 2 2 2 11" xfId="335" xr:uid="{00000000-0005-0000-0000-00005A000000}"/>
    <cellStyle name="Percent 2 2 2 11 2" xfId="1003" xr:uid="{00000000-0005-0000-0000-00005A000000}"/>
    <cellStyle name="Percent 2 2 2 11 2 2" xfId="3417" xr:uid="{986D3A58-F436-489B-B7FC-8CA4A7774823}"/>
    <cellStyle name="Percent 2 2 2 11 2 3" xfId="6746" xr:uid="{3FB6A6CE-EDB4-417F-AB91-53EB98856068}"/>
    <cellStyle name="Percent 2 2 2 11 3" xfId="1668" xr:uid="{E780DE7E-69D8-4A12-82BE-207C92AB4CFA}"/>
    <cellStyle name="Percent 2 2 2 11 3 2" xfId="4082" xr:uid="{4EACA5D3-4452-49FF-A781-FFF5D5948EA0}"/>
    <cellStyle name="Percent 2 2 2 11 3 3" xfId="7411" xr:uid="{C1E4627C-681E-4602-A9E2-172EBC53F122}"/>
    <cellStyle name="Percent 2 2 2 11 4" xfId="2333" xr:uid="{12EA4D31-B967-45B7-94C8-CA1FAD37F352}"/>
    <cellStyle name="Percent 2 2 2 11 4 2" xfId="4747" xr:uid="{EF361F10-4D43-480A-A953-21FEE7985ED3}"/>
    <cellStyle name="Percent 2 2 2 11 4 3" xfId="8076" xr:uid="{F5CA6FDF-9138-4D24-94F4-15502E3E1881}"/>
    <cellStyle name="Percent 2 2 2 11 5" xfId="5416" xr:uid="{E1177622-CE14-45C7-8CAA-989940351732}"/>
    <cellStyle name="Percent 2 2 2 11 6" xfId="2752" xr:uid="{EBAB1FED-F959-439F-A90B-5AB7B1A1241D}"/>
    <cellStyle name="Percent 2 2 2 11 7" xfId="6081" xr:uid="{B7592E34-3FD8-4963-864A-5D26AD7B1E76}"/>
    <cellStyle name="Percent 2 2 2 12" xfId="842" xr:uid="{00000000-0005-0000-0000-00005A000000}"/>
    <cellStyle name="Percent 2 2 2 12 2" xfId="1507" xr:uid="{AB1B17A8-5152-4567-88E4-9886278881D2}"/>
    <cellStyle name="Percent 2 2 2 12 2 2" xfId="3921" xr:uid="{5A21B44E-CC4C-46D8-858E-58365B64DBC4}"/>
    <cellStyle name="Percent 2 2 2 12 2 3" xfId="6585" xr:uid="{E3D45711-1284-4288-A1F6-5E6CFFB71239}"/>
    <cellStyle name="Percent 2 2 2 12 3" xfId="2172" xr:uid="{B0537978-096D-4B7F-A4CB-5A47D96C67D6}"/>
    <cellStyle name="Percent 2 2 2 12 3 2" xfId="4586" xr:uid="{0A72395C-6EB4-45D3-9522-B35C4E704DF4}"/>
    <cellStyle name="Percent 2 2 2 12 3 3" xfId="7250" xr:uid="{5B6816D5-66B8-4530-96C4-91BDAF677936}"/>
    <cellStyle name="Percent 2 2 2 12 4" xfId="5255" xr:uid="{0C690368-D4C5-419A-B55B-BC671E69907B}"/>
    <cellStyle name="Percent 2 2 2 12 4 2" xfId="7915" xr:uid="{5E0DC4C9-30C5-45EE-BCEB-CE7B7B53B533}"/>
    <cellStyle name="Percent 2 2 2 12 5" xfId="3256" xr:uid="{575F9338-536F-4896-B8AE-837857F5A9DB}"/>
    <cellStyle name="Percent 2 2 2 12 6" xfId="5920" xr:uid="{69F8166F-AB75-48FB-8C81-5CA81EAD432A}"/>
    <cellStyle name="Percent 2 2 2 13" xfId="584" xr:uid="{00000000-0005-0000-0000-00005A000000}"/>
    <cellStyle name="Percent 2 2 2 13 2" xfId="2998" xr:uid="{0097F924-F914-4EA1-AE5D-493FCFDA51F6}"/>
    <cellStyle name="Percent 2 2 2 13 3" xfId="6327" xr:uid="{2760F66A-9494-446B-86AE-7C47C9079EFE}"/>
    <cellStyle name="Percent 2 2 2 14" xfId="1249" xr:uid="{A78BB5B9-14CD-47D7-92FB-A6A0741B7007}"/>
    <cellStyle name="Percent 2 2 2 14 2" xfId="3663" xr:uid="{254A5B99-9D81-4FDD-A1FC-3E8795B0FF6D}"/>
    <cellStyle name="Percent 2 2 2 14 3" xfId="6992" xr:uid="{D1DEED57-539B-4C79-8792-103BCD898BB4}"/>
    <cellStyle name="Percent 2 2 2 15" xfId="1914" xr:uid="{1DC92AA0-2BF9-4C38-8AFB-3F58ADA7BC03}"/>
    <cellStyle name="Percent 2 2 2 15 2" xfId="4328" xr:uid="{2C0C265B-B946-4696-AAF4-C5452AEB9D2C}"/>
    <cellStyle name="Percent 2 2 2 15 3" xfId="7657" xr:uid="{14BC1D38-60F9-4004-A9EC-733FA758A455}"/>
    <cellStyle name="Percent 2 2 2 16" xfId="4996" xr:uid="{F5F80212-3E50-4BB3-A24A-6686685B0D06}"/>
    <cellStyle name="Percent 2 2 2 17" xfId="2591" xr:uid="{C8D82545-8DEF-4A80-8657-9074056210C0}"/>
    <cellStyle name="Percent 2 2 2 18" xfId="5662" xr:uid="{E45B6ACF-538C-46F0-A616-BD6BCCE22DA9}"/>
    <cellStyle name="Percent 2 2 2 2" xfId="176" xr:uid="{00000000-0005-0000-0000-00005A000000}"/>
    <cellStyle name="Percent 2 2 2 2 10" xfId="600" xr:uid="{00000000-0005-0000-0000-00005A000000}"/>
    <cellStyle name="Percent 2 2 2 2 10 2" xfId="3014" xr:uid="{56737189-AAEF-46EA-8347-07423B17E6A8}"/>
    <cellStyle name="Percent 2 2 2 2 10 3" xfId="6343" xr:uid="{41309144-55B6-456D-ABB4-7DF32C3169FB}"/>
    <cellStyle name="Percent 2 2 2 2 11" xfId="1265" xr:uid="{83EBD165-2805-4E2B-9803-7C485F406971}"/>
    <cellStyle name="Percent 2 2 2 2 11 2" xfId="3679" xr:uid="{A5FD9E33-F5AA-4859-8467-071937E630FB}"/>
    <cellStyle name="Percent 2 2 2 2 11 3" xfId="7008" xr:uid="{ECC2F060-DE97-40AF-ADE7-276479035E95}"/>
    <cellStyle name="Percent 2 2 2 2 12" xfId="1930" xr:uid="{B898851D-7958-4A3E-AFF6-611778DE237A}"/>
    <cellStyle name="Percent 2 2 2 2 12 2" xfId="4344" xr:uid="{7B15B1F9-9A24-423E-A5F5-7380B76AB034}"/>
    <cellStyle name="Percent 2 2 2 2 12 3" xfId="7673" xr:uid="{FD4A02BA-0875-44C9-BDA6-75BDA520281A}"/>
    <cellStyle name="Percent 2 2 2 2 13" xfId="5012" xr:uid="{A9E62442-FC39-4CEA-B488-5842A955AAC7}"/>
    <cellStyle name="Percent 2 2 2 2 14" xfId="2599" xr:uid="{2B7401F5-4019-4F46-B0FC-E05F83B54B79}"/>
    <cellStyle name="Percent 2 2 2 2 15" xfId="5678" xr:uid="{E3CE0E39-32E4-4666-AE01-20DB12115C25}"/>
    <cellStyle name="Percent 2 2 2 2 2" xfId="212" xr:uid="{00000000-0005-0000-0000-00005A000000}"/>
    <cellStyle name="Percent 2 2 2 2 2 2" xfId="431" xr:uid="{00000000-0005-0000-0000-00005A000000}"/>
    <cellStyle name="Percent 2 2 2 2 2 2 2" xfId="1096" xr:uid="{00000000-0005-0000-0000-00005A000000}"/>
    <cellStyle name="Percent 2 2 2 2 2 2 2 2" xfId="3510" xr:uid="{CA4CC182-EC4F-4335-B5C3-6DAD57DF88D9}"/>
    <cellStyle name="Percent 2 2 2 2 2 2 2 3" xfId="6839" xr:uid="{1160DE2E-AAD8-4AE2-B3FB-95D892363703}"/>
    <cellStyle name="Percent 2 2 2 2 2 2 3" xfId="1761" xr:uid="{25FC64D6-323C-421E-8F90-4AC4DAC0B3DE}"/>
    <cellStyle name="Percent 2 2 2 2 2 2 3 2" xfId="4175" xr:uid="{A46CF847-400F-4CF5-8EBD-4B540EA795EA}"/>
    <cellStyle name="Percent 2 2 2 2 2 2 3 3" xfId="7504" xr:uid="{53486239-CC0A-4B9E-8DD4-8D860DBEF072}"/>
    <cellStyle name="Percent 2 2 2 2 2 2 4" xfId="2426" xr:uid="{A1939AC7-9CC5-4904-8772-81D852909DFC}"/>
    <cellStyle name="Percent 2 2 2 2 2 2 4 2" xfId="4840" xr:uid="{4EFA59FF-6DE5-4B78-8CF8-1E75AAEB6774}"/>
    <cellStyle name="Percent 2 2 2 2 2 2 4 3" xfId="8169" xr:uid="{17BDFD68-0CB5-4C71-A020-1C032A953E56}"/>
    <cellStyle name="Percent 2 2 2 2 2 2 5" xfId="5509" xr:uid="{34A4782D-BA79-4C0D-8FC6-BD803A942671}"/>
    <cellStyle name="Percent 2 2 2 2 2 2 6" xfId="2845" xr:uid="{ED7A4C4F-EAEE-45CE-A027-3C59DF115900}"/>
    <cellStyle name="Percent 2 2 2 2 2 2 7" xfId="6174" xr:uid="{CD18AB17-0E33-4BB8-B3BB-FB8DCAE80C0E}"/>
    <cellStyle name="Percent 2 2 2 2 2 3" xfId="882" xr:uid="{00000000-0005-0000-0000-00005A000000}"/>
    <cellStyle name="Percent 2 2 2 2 2 3 2" xfId="1547" xr:uid="{875441E7-713E-4967-8716-F473E17D223F}"/>
    <cellStyle name="Percent 2 2 2 2 2 3 2 2" xfId="3961" xr:uid="{EF014FEC-67F0-4A27-AD48-05C3309B04E4}"/>
    <cellStyle name="Percent 2 2 2 2 2 3 2 3" xfId="6625" xr:uid="{79F16A33-9240-467A-B254-242AEF49F78E}"/>
    <cellStyle name="Percent 2 2 2 2 2 3 3" xfId="2212" xr:uid="{FF82E60E-0663-49A9-A36A-51DB88E9873F}"/>
    <cellStyle name="Percent 2 2 2 2 2 3 3 2" xfId="4626" xr:uid="{87F5D082-B31C-47E5-828C-11FA888835FE}"/>
    <cellStyle name="Percent 2 2 2 2 2 3 3 3" xfId="7290" xr:uid="{BA2A2086-4333-486E-B0A5-CD08131EC764}"/>
    <cellStyle name="Percent 2 2 2 2 2 3 4" xfId="5295" xr:uid="{71BBFB71-7952-4CC7-8BEC-0DDB4F058BBE}"/>
    <cellStyle name="Percent 2 2 2 2 2 3 4 2" xfId="7955" xr:uid="{5C53F2E7-5EBA-4F26-AA3A-769725BBEC0D}"/>
    <cellStyle name="Percent 2 2 2 2 2 3 5" xfId="3296" xr:uid="{FDD984F2-001A-4BBA-8774-EAA1C337E583}"/>
    <cellStyle name="Percent 2 2 2 2 2 3 6" xfId="5960" xr:uid="{10685B7D-B18B-4074-8460-D73DE3B148CB}"/>
    <cellStyle name="Percent 2 2 2 2 2 4" xfId="677" xr:uid="{00000000-0005-0000-0000-00005A000000}"/>
    <cellStyle name="Percent 2 2 2 2 2 4 2" xfId="3091" xr:uid="{8D2A964B-2BCE-4D0D-80F7-6E71DB14A08D}"/>
    <cellStyle name="Percent 2 2 2 2 2 4 3" xfId="6420" xr:uid="{C1A7B986-5FB6-4216-8308-BE7AA28A3049}"/>
    <cellStyle name="Percent 2 2 2 2 2 5" xfId="1342" xr:uid="{B6FC7A15-7035-419C-A5EA-11E8400610DF}"/>
    <cellStyle name="Percent 2 2 2 2 2 5 2" xfId="3756" xr:uid="{BDB0944E-8FC4-4ED0-BD6F-04AC0C7BC4F3}"/>
    <cellStyle name="Percent 2 2 2 2 2 5 3" xfId="7085" xr:uid="{0DB33B83-FD59-4827-ACD1-20AFBE578A9F}"/>
    <cellStyle name="Percent 2 2 2 2 2 6" xfId="2007" xr:uid="{8055F40E-FC09-4097-B572-073355B59BA2}"/>
    <cellStyle name="Percent 2 2 2 2 2 6 2" xfId="4421" xr:uid="{B2EE71C3-D37D-4A7E-BE9A-581100C65F43}"/>
    <cellStyle name="Percent 2 2 2 2 2 6 3" xfId="7750" xr:uid="{7F1469F4-FF81-4E6B-B77F-34206CA29C9F}"/>
    <cellStyle name="Percent 2 2 2 2 2 7" xfId="5090" xr:uid="{55568ED8-11AD-4361-BF88-185CB74DC95C}"/>
    <cellStyle name="Percent 2 2 2 2 2 8" xfId="2631" xr:uid="{34BED327-E00F-4725-ADA4-6FE547E18B2C}"/>
    <cellStyle name="Percent 2 2 2 2 2 9" xfId="5755" xr:uid="{068BCD51-7EF2-4F4C-9729-283FAE27A328}"/>
    <cellStyle name="Percent 2 2 2 2 3" xfId="244" xr:uid="{00000000-0005-0000-0000-00005A000000}"/>
    <cellStyle name="Percent 2 2 2 2 3 2" xfId="463" xr:uid="{00000000-0005-0000-0000-00005A000000}"/>
    <cellStyle name="Percent 2 2 2 2 3 2 2" xfId="1128" xr:uid="{00000000-0005-0000-0000-00005A000000}"/>
    <cellStyle name="Percent 2 2 2 2 3 2 2 2" xfId="3542" xr:uid="{8B8B9426-F36C-4A73-A395-906D1A4C9239}"/>
    <cellStyle name="Percent 2 2 2 2 3 2 2 3" xfId="6871" xr:uid="{B196FB17-BEA7-4D91-93C9-198D25ED61CC}"/>
    <cellStyle name="Percent 2 2 2 2 3 2 3" xfId="1793" xr:uid="{B0AEF3B1-303E-4CDF-94FE-E0162D285FB3}"/>
    <cellStyle name="Percent 2 2 2 2 3 2 3 2" xfId="4207" xr:uid="{C50F53D3-0F25-4A9A-95D8-096F1906A995}"/>
    <cellStyle name="Percent 2 2 2 2 3 2 3 3" xfId="7536" xr:uid="{C5CCAE07-B2CC-4490-A219-12BAD13C6A50}"/>
    <cellStyle name="Percent 2 2 2 2 3 2 4" xfId="2458" xr:uid="{6B853DE4-4119-4B79-8244-57503E93134D}"/>
    <cellStyle name="Percent 2 2 2 2 3 2 4 2" xfId="4872" xr:uid="{F955F9D4-9F76-46CE-B8F1-527BB31575C6}"/>
    <cellStyle name="Percent 2 2 2 2 3 2 4 3" xfId="8201" xr:uid="{6B4272B2-EB37-4816-B278-0E2AB90914F8}"/>
    <cellStyle name="Percent 2 2 2 2 3 2 5" xfId="5541" xr:uid="{6F999FE4-477D-436D-B5F0-4617DB90A8D0}"/>
    <cellStyle name="Percent 2 2 2 2 3 2 6" xfId="2877" xr:uid="{6CAD0963-F449-4FA7-AE96-F9081B0D38A6}"/>
    <cellStyle name="Percent 2 2 2 2 3 2 7" xfId="6206" xr:uid="{7F370E52-D954-41EC-9BE0-45BCF994C568}"/>
    <cellStyle name="Percent 2 2 2 2 3 3" xfId="914" xr:uid="{00000000-0005-0000-0000-00005A000000}"/>
    <cellStyle name="Percent 2 2 2 2 3 3 2" xfId="1579" xr:uid="{472B3D00-5FF3-418D-848E-AE2F99AC28A3}"/>
    <cellStyle name="Percent 2 2 2 2 3 3 2 2" xfId="3993" xr:uid="{73547CD2-5F26-48C3-8188-0FD9BE982512}"/>
    <cellStyle name="Percent 2 2 2 2 3 3 2 3" xfId="6657" xr:uid="{B0B6E57A-A22D-4F80-A574-121F31C49F6C}"/>
    <cellStyle name="Percent 2 2 2 2 3 3 3" xfId="2244" xr:uid="{0267C1C3-E96F-453B-8380-7B985E89E007}"/>
    <cellStyle name="Percent 2 2 2 2 3 3 3 2" xfId="4658" xr:uid="{92397346-25E1-41B5-857B-450A5DCCB7DB}"/>
    <cellStyle name="Percent 2 2 2 2 3 3 3 3" xfId="7322" xr:uid="{93749792-045D-45A0-B8DF-36A4976845CA}"/>
    <cellStyle name="Percent 2 2 2 2 3 3 4" xfId="5327" xr:uid="{6C7890EF-F052-4FAE-BC36-EA22F2D46D2C}"/>
    <cellStyle name="Percent 2 2 2 2 3 3 4 2" xfId="7987" xr:uid="{AA173DA1-AAE2-4E9B-AD4E-D65613BF8517}"/>
    <cellStyle name="Percent 2 2 2 2 3 3 5" xfId="3328" xr:uid="{BDEDA0F1-57AE-419B-81D8-3951FDF8023F}"/>
    <cellStyle name="Percent 2 2 2 2 3 3 6" xfId="5992" xr:uid="{BEE1D7C5-5247-4E33-9EA4-6EC780CF7BCE}"/>
    <cellStyle name="Percent 2 2 2 2 3 4" xfId="709" xr:uid="{00000000-0005-0000-0000-00005A000000}"/>
    <cellStyle name="Percent 2 2 2 2 3 4 2" xfId="3123" xr:uid="{DB70A6BB-A600-4662-80BB-0C27EB89C218}"/>
    <cellStyle name="Percent 2 2 2 2 3 4 3" xfId="6452" xr:uid="{7F1B48E0-3FFF-4AAD-90A8-D1DD23881D18}"/>
    <cellStyle name="Percent 2 2 2 2 3 5" xfId="1374" xr:uid="{CD399055-86DD-46CC-A482-9A9E2A6FA169}"/>
    <cellStyle name="Percent 2 2 2 2 3 5 2" xfId="3788" xr:uid="{F7100A39-BCE5-419F-A9A7-3FF554132021}"/>
    <cellStyle name="Percent 2 2 2 2 3 5 3" xfId="7117" xr:uid="{34047688-9303-4657-8C33-39E5E409BFAA}"/>
    <cellStyle name="Percent 2 2 2 2 3 6" xfId="2039" xr:uid="{654859B0-2EFC-4778-BAE4-CB1B42789A3A}"/>
    <cellStyle name="Percent 2 2 2 2 3 6 2" xfId="4453" xr:uid="{5EC4CDE1-5E90-4F9A-B596-F97DE95F7085}"/>
    <cellStyle name="Percent 2 2 2 2 3 6 3" xfId="7782" xr:uid="{E639F73B-C0CC-4605-B385-94D0E9C8D9B5}"/>
    <cellStyle name="Percent 2 2 2 2 3 7" xfId="5122" xr:uid="{3DA1148D-CB7D-4FBD-8A2D-68FE8FE7E939}"/>
    <cellStyle name="Percent 2 2 2 2 3 8" xfId="2663" xr:uid="{BC7517EE-B333-4DDC-8ECF-1BA252739AED}"/>
    <cellStyle name="Percent 2 2 2 2 3 9" xfId="5787" xr:uid="{FAF8560E-24D5-4E8C-B75D-4C3B9E56BEC5}"/>
    <cellStyle name="Percent 2 2 2 2 4" xfId="276" xr:uid="{00000000-0005-0000-0000-00005A000000}"/>
    <cellStyle name="Percent 2 2 2 2 4 2" xfId="495" xr:uid="{00000000-0005-0000-0000-00005A000000}"/>
    <cellStyle name="Percent 2 2 2 2 4 2 2" xfId="1160" xr:uid="{00000000-0005-0000-0000-00005A000000}"/>
    <cellStyle name="Percent 2 2 2 2 4 2 2 2" xfId="3574" xr:uid="{8337326E-A1B2-468C-A986-759A428E96BF}"/>
    <cellStyle name="Percent 2 2 2 2 4 2 2 3" xfId="6903" xr:uid="{6370D3EA-650E-4A1F-80C9-3E16DA6034A3}"/>
    <cellStyle name="Percent 2 2 2 2 4 2 3" xfId="1825" xr:uid="{B89C0093-C463-4A4F-BFEC-7268DA7BAEE7}"/>
    <cellStyle name="Percent 2 2 2 2 4 2 3 2" xfId="4239" xr:uid="{02E6A5F2-52A0-4DFE-AE51-57331D8A2927}"/>
    <cellStyle name="Percent 2 2 2 2 4 2 3 3" xfId="7568" xr:uid="{4136F730-2910-42CD-93F7-4C64D1F1F5CD}"/>
    <cellStyle name="Percent 2 2 2 2 4 2 4" xfId="2490" xr:uid="{D191428B-0B84-4962-85D5-692A578E3837}"/>
    <cellStyle name="Percent 2 2 2 2 4 2 4 2" xfId="4904" xr:uid="{88F0E239-E21F-41B8-B6E9-F34819AEAAF7}"/>
    <cellStyle name="Percent 2 2 2 2 4 2 4 3" xfId="8233" xr:uid="{C596A7BB-804C-4BF0-800D-63DB24FB5CA0}"/>
    <cellStyle name="Percent 2 2 2 2 4 2 5" xfId="5573" xr:uid="{24A60CFB-3B96-42C3-B8D3-8F041F80F9CD}"/>
    <cellStyle name="Percent 2 2 2 2 4 2 6" xfId="2909" xr:uid="{54993834-2498-4D8C-88C7-02676AA5CCCE}"/>
    <cellStyle name="Percent 2 2 2 2 4 2 7" xfId="6238" xr:uid="{6E6B23A6-725F-40C2-970B-09A7CA91857A}"/>
    <cellStyle name="Percent 2 2 2 2 4 3" xfId="946" xr:uid="{00000000-0005-0000-0000-00005A000000}"/>
    <cellStyle name="Percent 2 2 2 2 4 3 2" xfId="1611" xr:uid="{67358013-DD5B-4349-AA9A-AA5E9BB339F7}"/>
    <cellStyle name="Percent 2 2 2 2 4 3 2 2" xfId="4025" xr:uid="{4AFF1B62-779A-4AA9-BC7A-3B8D15647063}"/>
    <cellStyle name="Percent 2 2 2 2 4 3 2 3" xfId="6689" xr:uid="{8D4213BB-D4CC-4614-9F4D-746224B83E5B}"/>
    <cellStyle name="Percent 2 2 2 2 4 3 3" xfId="2276" xr:uid="{87F10B0D-1FB0-4D5F-A57C-31973EB89B56}"/>
    <cellStyle name="Percent 2 2 2 2 4 3 3 2" xfId="4690" xr:uid="{1E132347-0354-4461-9018-7389707290DE}"/>
    <cellStyle name="Percent 2 2 2 2 4 3 3 3" xfId="7354" xr:uid="{AACEC631-B9B0-427C-AD81-A07480C52AEE}"/>
    <cellStyle name="Percent 2 2 2 2 4 3 4" xfId="5359" xr:uid="{40E1D3CB-AA29-437D-86D5-068E648A8E35}"/>
    <cellStyle name="Percent 2 2 2 2 4 3 4 2" xfId="8019" xr:uid="{E25F4082-32EA-42E1-9EDE-73C72447396A}"/>
    <cellStyle name="Percent 2 2 2 2 4 3 5" xfId="3360" xr:uid="{ADD79E9B-09CA-4DBD-97D9-1833A6629452}"/>
    <cellStyle name="Percent 2 2 2 2 4 3 6" xfId="6024" xr:uid="{7A0EF45B-826D-48CB-A23E-90E6BFB8EE5B}"/>
    <cellStyle name="Percent 2 2 2 2 4 4" xfId="741" xr:uid="{00000000-0005-0000-0000-00005A000000}"/>
    <cellStyle name="Percent 2 2 2 2 4 4 2" xfId="3155" xr:uid="{2756803E-126F-415D-8665-AE565B5ECEB1}"/>
    <cellStyle name="Percent 2 2 2 2 4 4 3" xfId="6484" xr:uid="{7069FA58-FB90-48F2-8A4E-4262E172295E}"/>
    <cellStyle name="Percent 2 2 2 2 4 5" xfId="1406" xr:uid="{EBD0BE22-9D31-4EE3-8344-5172E6E693E9}"/>
    <cellStyle name="Percent 2 2 2 2 4 5 2" xfId="3820" xr:uid="{7A1E35DE-7EFD-416F-90BC-9A017F6F7D16}"/>
    <cellStyle name="Percent 2 2 2 2 4 5 3" xfId="7149" xr:uid="{E056780C-7BC1-4DEF-BFBF-2B8664D413D5}"/>
    <cellStyle name="Percent 2 2 2 2 4 6" xfId="2071" xr:uid="{EA80717E-BD1A-437D-A050-3E9577C6DA6B}"/>
    <cellStyle name="Percent 2 2 2 2 4 6 2" xfId="4485" xr:uid="{F25BA2FF-1C2A-4446-929B-186923734FD7}"/>
    <cellStyle name="Percent 2 2 2 2 4 6 3" xfId="7814" xr:uid="{39FFAE5E-0215-4CD7-A8D0-E0B15F7FFB0C}"/>
    <cellStyle name="Percent 2 2 2 2 4 7" xfId="5154" xr:uid="{8ABB8B57-540F-4A3D-9F53-8036198A8FD7}"/>
    <cellStyle name="Percent 2 2 2 2 4 8" xfId="2695" xr:uid="{233AFB36-32BB-4280-B543-442C4906E733}"/>
    <cellStyle name="Percent 2 2 2 2 4 9" xfId="5819" xr:uid="{B3E40A7D-E849-4E14-AFCE-986FC3A7EF60}"/>
    <cellStyle name="Percent 2 2 2 2 5" xfId="310" xr:uid="{00000000-0005-0000-0000-00005A000000}"/>
    <cellStyle name="Percent 2 2 2 2 5 2" xfId="527" xr:uid="{00000000-0005-0000-0000-00005A000000}"/>
    <cellStyle name="Percent 2 2 2 2 5 2 2" xfId="1192" xr:uid="{00000000-0005-0000-0000-00005A000000}"/>
    <cellStyle name="Percent 2 2 2 2 5 2 2 2" xfId="3606" xr:uid="{94B84C73-9422-461D-9D30-D879BCBD6A3A}"/>
    <cellStyle name="Percent 2 2 2 2 5 2 2 3" xfId="6935" xr:uid="{2C50C31B-7548-4593-8787-FF3127A06A01}"/>
    <cellStyle name="Percent 2 2 2 2 5 2 3" xfId="1857" xr:uid="{B8B357CE-C75C-404C-9697-BEBE226A6191}"/>
    <cellStyle name="Percent 2 2 2 2 5 2 3 2" xfId="4271" xr:uid="{5D98CDC7-6034-443B-B9EA-125AFC214667}"/>
    <cellStyle name="Percent 2 2 2 2 5 2 3 3" xfId="7600" xr:uid="{9418F123-B316-40DB-9F17-929A69B0D3B1}"/>
    <cellStyle name="Percent 2 2 2 2 5 2 4" xfId="2522" xr:uid="{35B83071-13F1-4BE3-B8C5-E8A947F4B541}"/>
    <cellStyle name="Percent 2 2 2 2 5 2 4 2" xfId="4936" xr:uid="{38965136-65CB-4E8F-8AE8-2FCB1A58D844}"/>
    <cellStyle name="Percent 2 2 2 2 5 2 4 3" xfId="8265" xr:uid="{07B0184F-B573-4D66-B794-67823B81820B}"/>
    <cellStyle name="Percent 2 2 2 2 5 2 5" xfId="5605" xr:uid="{1D7533FD-8343-4696-8C63-C9D5A90204C7}"/>
    <cellStyle name="Percent 2 2 2 2 5 2 6" xfId="2941" xr:uid="{93318FFF-86BA-47A3-96EB-BD2476797232}"/>
    <cellStyle name="Percent 2 2 2 2 5 2 7" xfId="6270" xr:uid="{D8019753-0950-4627-8E6D-E781D7BA859A}"/>
    <cellStyle name="Percent 2 2 2 2 5 3" xfId="978" xr:uid="{00000000-0005-0000-0000-00005A000000}"/>
    <cellStyle name="Percent 2 2 2 2 5 3 2" xfId="1643" xr:uid="{CE851D44-CF89-41B6-8ABE-C0D627028CC1}"/>
    <cellStyle name="Percent 2 2 2 2 5 3 2 2" xfId="4057" xr:uid="{C72F13B0-0E69-45D7-9711-AD4B28E05B3F}"/>
    <cellStyle name="Percent 2 2 2 2 5 3 2 3" xfId="6721" xr:uid="{CAEC61DF-6509-4E60-83E8-DB4A1EF17F35}"/>
    <cellStyle name="Percent 2 2 2 2 5 3 3" xfId="2308" xr:uid="{B6EBE812-F72E-4143-B079-B73C2AA98685}"/>
    <cellStyle name="Percent 2 2 2 2 5 3 3 2" xfId="4722" xr:uid="{B0AB9499-6652-4B2E-89CC-02181635423D}"/>
    <cellStyle name="Percent 2 2 2 2 5 3 3 3" xfId="7386" xr:uid="{A2DC290B-9CD7-4FE0-A2B1-3941CA1BECEC}"/>
    <cellStyle name="Percent 2 2 2 2 5 3 4" xfId="5391" xr:uid="{6ED6667D-0785-4B44-8B2B-28B56F4AEAD5}"/>
    <cellStyle name="Percent 2 2 2 2 5 3 4 2" xfId="8051" xr:uid="{AEF26E20-0084-4BDE-8278-D3A848D97508}"/>
    <cellStyle name="Percent 2 2 2 2 5 3 5" xfId="3392" xr:uid="{FEF8C087-B568-4101-9909-9A3B1FD92E67}"/>
    <cellStyle name="Percent 2 2 2 2 5 3 6" xfId="6056" xr:uid="{E2DA6D66-F405-4553-9F5D-CD727025994D}"/>
    <cellStyle name="Percent 2 2 2 2 5 4" xfId="773" xr:uid="{00000000-0005-0000-0000-00005A000000}"/>
    <cellStyle name="Percent 2 2 2 2 5 4 2" xfId="3187" xr:uid="{706BAEB4-E8C1-4802-B189-6036984CDA74}"/>
    <cellStyle name="Percent 2 2 2 2 5 4 3" xfId="6516" xr:uid="{05BF83CB-62BF-4AAA-9FD7-BAF996C7442D}"/>
    <cellStyle name="Percent 2 2 2 2 5 5" xfId="1438" xr:uid="{21F889C8-123D-4EF3-B89B-FC9B63BBE94E}"/>
    <cellStyle name="Percent 2 2 2 2 5 5 2" xfId="3852" xr:uid="{57E9443C-4507-4CB0-8B04-3BFE8DE6EFDE}"/>
    <cellStyle name="Percent 2 2 2 2 5 5 3" xfId="7181" xr:uid="{18157BB1-112D-497C-9A8C-07218453694D}"/>
    <cellStyle name="Percent 2 2 2 2 5 6" xfId="2103" xr:uid="{21093DD5-1F3B-4EDE-907E-4143555F4D94}"/>
    <cellStyle name="Percent 2 2 2 2 5 6 2" xfId="4517" xr:uid="{1C6C3D7F-C6B8-46A9-807C-4E534386A57D}"/>
    <cellStyle name="Percent 2 2 2 2 5 6 3" xfId="7846" xr:uid="{4741A367-B7CD-48AC-9E22-3A07F2AA4D39}"/>
    <cellStyle name="Percent 2 2 2 2 5 7" xfId="5186" xr:uid="{DE7BA5C8-D77E-4040-9BE0-49377DB3DA40}"/>
    <cellStyle name="Percent 2 2 2 2 5 8" xfId="2727" xr:uid="{C1F798FC-E507-4152-8542-326649501AB3}"/>
    <cellStyle name="Percent 2 2 2 2 5 9" xfId="5851" xr:uid="{343007AE-AABA-4608-85D7-F1E6BB86A5C4}"/>
    <cellStyle name="Percent 2 2 2 2 6" xfId="399" xr:uid="{00000000-0005-0000-0000-00005A000000}"/>
    <cellStyle name="Percent 2 2 2 2 6 2" xfId="1064" xr:uid="{00000000-0005-0000-0000-00005A000000}"/>
    <cellStyle name="Percent 2 2 2 2 6 2 2" xfId="1729" xr:uid="{D7B452AB-79E0-47B9-B7B9-0287E0563214}"/>
    <cellStyle name="Percent 2 2 2 2 6 2 2 2" xfId="4143" xr:uid="{8E61BDC7-EC81-4C08-A43F-5964D042DBB1}"/>
    <cellStyle name="Percent 2 2 2 2 6 2 2 3" xfId="6807" xr:uid="{1825F6CF-14BE-41D4-9205-8094519B9FE1}"/>
    <cellStyle name="Percent 2 2 2 2 6 2 3" xfId="2394" xr:uid="{3046769D-8AA9-46D9-9D57-22E448BA39A4}"/>
    <cellStyle name="Percent 2 2 2 2 6 2 3 2" xfId="4808" xr:uid="{55BB29FA-51DB-4D3D-98B5-7855B83F71CE}"/>
    <cellStyle name="Percent 2 2 2 2 6 2 3 3" xfId="7472" xr:uid="{C97E1101-E4D6-487A-926C-ABB20D275AD6}"/>
    <cellStyle name="Percent 2 2 2 2 6 2 4" xfId="5477" xr:uid="{DD898AD0-C7F3-4C75-89F2-3C203F0DDB67}"/>
    <cellStyle name="Percent 2 2 2 2 6 2 4 2" xfId="8137" xr:uid="{7B033EAC-0205-4C89-8625-B245115D696E}"/>
    <cellStyle name="Percent 2 2 2 2 6 2 5" xfId="3478" xr:uid="{4E0C4375-0FD4-4D08-9DE6-7E55998DD46C}"/>
    <cellStyle name="Percent 2 2 2 2 6 2 6" xfId="6142" xr:uid="{A2D24A41-F373-4C03-96DA-EF9FDD2197FA}"/>
    <cellStyle name="Percent 2 2 2 2 6 3" xfId="645" xr:uid="{00000000-0005-0000-0000-00005A000000}"/>
    <cellStyle name="Percent 2 2 2 2 6 3 2" xfId="3059" xr:uid="{2DDBF841-D1BA-4BAD-9BA9-26558A023BD3}"/>
    <cellStyle name="Percent 2 2 2 2 6 3 3" xfId="6388" xr:uid="{BD0E25E8-57CC-4F6C-AE8E-635E2CDD2569}"/>
    <cellStyle name="Percent 2 2 2 2 6 4" xfId="1310" xr:uid="{DB6B2A99-345E-45C9-B83E-2CEBF64B55F9}"/>
    <cellStyle name="Percent 2 2 2 2 6 4 2" xfId="3724" xr:uid="{71D1DEBA-1CD1-4EB0-BAD9-67B31C111D7B}"/>
    <cellStyle name="Percent 2 2 2 2 6 4 3" xfId="7053" xr:uid="{192C0927-15AD-4575-9671-A642FF48406A}"/>
    <cellStyle name="Percent 2 2 2 2 6 5" xfId="1975" xr:uid="{C618425E-70FF-4E30-839C-2DB68B37546D}"/>
    <cellStyle name="Percent 2 2 2 2 6 5 2" xfId="4389" xr:uid="{FB2C13D7-2AAF-437E-A534-E5C83A59CCF7}"/>
    <cellStyle name="Percent 2 2 2 2 6 5 3" xfId="7718" xr:uid="{BEB155F7-5493-436D-BC03-321ED64D5AC9}"/>
    <cellStyle name="Percent 2 2 2 2 6 6" xfId="5058" xr:uid="{BEF93DB6-EECE-471D-BE1A-D636A052FA53}"/>
    <cellStyle name="Percent 2 2 2 2 6 7" xfId="2813" xr:uid="{4DD7B9E8-BECF-4836-BC6B-AED55B611B6C}"/>
    <cellStyle name="Percent 2 2 2 2 6 8" xfId="5723" xr:uid="{91FBFF0E-053B-48F9-A883-84CF059EBA8C}"/>
    <cellStyle name="Percent 2 2 2 2 7" xfId="568" xr:uid="{00000000-0005-0000-0000-00005A000000}"/>
    <cellStyle name="Percent 2 2 2 2 7 2" xfId="1233" xr:uid="{00000000-0005-0000-0000-00005A000000}"/>
    <cellStyle name="Percent 2 2 2 2 7 2 2" xfId="1898" xr:uid="{DCBF2027-A20E-49DD-9D4A-B22B6B9BEAE3}"/>
    <cellStyle name="Percent 2 2 2 2 7 2 2 2" xfId="4312" xr:uid="{ADE95AC3-6BE2-4B42-B63C-2DA43AC294DD}"/>
    <cellStyle name="Percent 2 2 2 2 7 2 2 3" xfId="6976" xr:uid="{99F78949-EEFC-4CE7-80CD-62FDB9B32104}"/>
    <cellStyle name="Percent 2 2 2 2 7 2 3" xfId="2563" xr:uid="{3C58A9AF-CE03-4A81-935B-FD34C7FC25C6}"/>
    <cellStyle name="Percent 2 2 2 2 7 2 3 2" xfId="4977" xr:uid="{0B2DFD31-6CC1-465E-8317-9AC7034B3009}"/>
    <cellStyle name="Percent 2 2 2 2 7 2 3 3" xfId="7641" xr:uid="{27E4A190-1C90-4575-BB7B-BA2DA90E82A4}"/>
    <cellStyle name="Percent 2 2 2 2 7 2 4" xfId="5646" xr:uid="{80BC8CEB-CE20-426B-9454-154B397E9F7F}"/>
    <cellStyle name="Percent 2 2 2 2 7 2 4 2" xfId="8306" xr:uid="{C52C679B-5762-4C66-A5E4-BC9B47D5A499}"/>
    <cellStyle name="Percent 2 2 2 2 7 2 5" xfId="3647" xr:uid="{A06E9591-5342-4A12-9F3E-BF48B9BECF18}"/>
    <cellStyle name="Percent 2 2 2 2 7 2 6" xfId="6311" xr:uid="{B5B107E8-68CA-416B-A680-7779209557FB}"/>
    <cellStyle name="Percent 2 2 2 2 7 3" xfId="814" xr:uid="{00000000-0005-0000-0000-00005A000000}"/>
    <cellStyle name="Percent 2 2 2 2 7 3 2" xfId="3228" xr:uid="{D910B240-4184-4CE8-BF27-81F8453B3FBF}"/>
    <cellStyle name="Percent 2 2 2 2 7 3 3" xfId="6557" xr:uid="{C1EAE4A3-06B8-4F50-9C24-20E0BA990129}"/>
    <cellStyle name="Percent 2 2 2 2 7 4" xfId="1479" xr:uid="{89779D30-121D-46AB-8882-221C2A851658}"/>
    <cellStyle name="Percent 2 2 2 2 7 4 2" xfId="3893" xr:uid="{84E73E72-A104-4507-8599-C18CA5DF348E}"/>
    <cellStyle name="Percent 2 2 2 2 7 4 3" xfId="7222" xr:uid="{B2DE5059-CB5A-4BF1-AE13-3C025D5084EA}"/>
    <cellStyle name="Percent 2 2 2 2 7 5" xfId="2144" xr:uid="{50CFB9C8-B05B-42E4-915F-304D64E69F33}"/>
    <cellStyle name="Percent 2 2 2 2 7 5 2" xfId="4558" xr:uid="{07F1A94D-819B-43DC-AF14-AF9A4C92ED3F}"/>
    <cellStyle name="Percent 2 2 2 2 7 5 3" xfId="7887" xr:uid="{4A13966C-E59D-4B5A-84E2-520D78994AF4}"/>
    <cellStyle name="Percent 2 2 2 2 7 6" xfId="5227" xr:uid="{1C07DD42-D082-4E07-B8B2-ECA88AE5B486}"/>
    <cellStyle name="Percent 2 2 2 2 7 7" xfId="2982" xr:uid="{FE062D1B-267A-483A-BC1E-3F05CCE2BF10}"/>
    <cellStyle name="Percent 2 2 2 2 7 8" xfId="5892" xr:uid="{644655B8-DCB2-4A20-9EA8-8604FF5BA471}"/>
    <cellStyle name="Percent 2 2 2 2 8" xfId="351" xr:uid="{00000000-0005-0000-0000-00005A000000}"/>
    <cellStyle name="Percent 2 2 2 2 8 2" xfId="1019" xr:uid="{00000000-0005-0000-0000-00005A000000}"/>
    <cellStyle name="Percent 2 2 2 2 8 2 2" xfId="3433" xr:uid="{B7F0328F-4560-452B-9BAD-A7FE7930AF5D}"/>
    <cellStyle name="Percent 2 2 2 2 8 2 3" xfId="6762" xr:uid="{3B49BC0B-F793-4D5B-8EBE-98256DD22755}"/>
    <cellStyle name="Percent 2 2 2 2 8 3" xfId="1684" xr:uid="{40A0000C-3A5E-45FC-86E1-CE8D1D2193FD}"/>
    <cellStyle name="Percent 2 2 2 2 8 3 2" xfId="4098" xr:uid="{AD658B70-51E6-4BD4-B7EB-9C1A21E92A28}"/>
    <cellStyle name="Percent 2 2 2 2 8 3 3" xfId="7427" xr:uid="{93191740-C182-4388-85E2-E0F57E8B42AF}"/>
    <cellStyle name="Percent 2 2 2 2 8 4" xfId="2349" xr:uid="{23B95C8A-D07E-4B81-B775-7A0670B28224}"/>
    <cellStyle name="Percent 2 2 2 2 8 4 2" xfId="4763" xr:uid="{217CB48B-85B8-43D1-9586-78B321B809F6}"/>
    <cellStyle name="Percent 2 2 2 2 8 4 3" xfId="8092" xr:uid="{7C861768-A230-4A41-ABD5-673C2110B7DF}"/>
    <cellStyle name="Percent 2 2 2 2 8 5" xfId="5432" xr:uid="{ED29518E-E9D3-4FC6-A8B4-D06CD341F750}"/>
    <cellStyle name="Percent 2 2 2 2 8 6" xfId="2768" xr:uid="{6E61CD4A-C923-432D-96C9-88EC47924B82}"/>
    <cellStyle name="Percent 2 2 2 2 8 7" xfId="6097" xr:uid="{03A89E63-9728-4C86-B789-B850CA3C97EC}"/>
    <cellStyle name="Percent 2 2 2 2 9" xfId="850" xr:uid="{00000000-0005-0000-0000-00005A000000}"/>
    <cellStyle name="Percent 2 2 2 2 9 2" xfId="1515" xr:uid="{F96E7344-ECA5-463C-AD54-9903E174BC81}"/>
    <cellStyle name="Percent 2 2 2 2 9 2 2" xfId="3929" xr:uid="{1EC1E293-502C-41DE-B75E-D590D76D65EA}"/>
    <cellStyle name="Percent 2 2 2 2 9 2 3" xfId="6593" xr:uid="{5D824B28-0CA9-40AD-9EC5-D9A7591B1D26}"/>
    <cellStyle name="Percent 2 2 2 2 9 3" xfId="2180" xr:uid="{D1381F5F-5D26-4D38-BBFC-F7BDB2AB8449}"/>
    <cellStyle name="Percent 2 2 2 2 9 3 2" xfId="4594" xr:uid="{603E9DC7-8D11-402B-AF45-1136347C4B8F}"/>
    <cellStyle name="Percent 2 2 2 2 9 3 3" xfId="7258" xr:uid="{B7EB23CA-AF2D-4C8C-80EC-F2FC05474092}"/>
    <cellStyle name="Percent 2 2 2 2 9 4" xfId="5263" xr:uid="{B5D94AEE-4FFF-485C-8858-F759A3CE5D01}"/>
    <cellStyle name="Percent 2 2 2 2 9 4 2" xfId="7923" xr:uid="{3A6DCEC2-69B9-40B3-AF2B-B96D50AB6B84}"/>
    <cellStyle name="Percent 2 2 2 2 9 5" xfId="3264" xr:uid="{75C6B366-898F-48F9-AE38-7899F8CD8331}"/>
    <cellStyle name="Percent 2 2 2 2 9 6" xfId="5928" xr:uid="{E145664D-65A8-4693-9809-76370A40F867}"/>
    <cellStyle name="Percent 2 2 2 3" xfId="186" xr:uid="{00000000-0005-0000-0000-00005A000000}"/>
    <cellStyle name="Percent 2 2 2 3 10" xfId="608" xr:uid="{00000000-0005-0000-0000-00005A000000}"/>
    <cellStyle name="Percent 2 2 2 3 10 2" xfId="3022" xr:uid="{9E49FED4-777F-4FEA-BD0E-A1F83EE722B4}"/>
    <cellStyle name="Percent 2 2 2 3 10 3" xfId="6351" xr:uid="{DBBE57CC-4960-41A6-92E6-203BD5E9AD8C}"/>
    <cellStyle name="Percent 2 2 2 3 11" xfId="1273" xr:uid="{B4A4BB63-D200-4ED9-AF57-914F312BA843}"/>
    <cellStyle name="Percent 2 2 2 3 11 2" xfId="3687" xr:uid="{B458530A-9128-44F1-BC8E-D703323262A7}"/>
    <cellStyle name="Percent 2 2 2 3 11 3" xfId="7016" xr:uid="{85C54326-6DD1-455B-A4F2-51516A9E55BB}"/>
    <cellStyle name="Percent 2 2 2 3 12" xfId="1938" xr:uid="{79CEC77E-0190-44D1-99BA-4F5C57CEE1E1}"/>
    <cellStyle name="Percent 2 2 2 3 12 2" xfId="4352" xr:uid="{1CD2E1A4-A977-4C1A-A8A6-9F3B78E371DA}"/>
    <cellStyle name="Percent 2 2 2 3 12 3" xfId="7681" xr:uid="{CAB9D3FD-AFA7-49AF-A0D3-3620FE155E21}"/>
    <cellStyle name="Percent 2 2 2 3 13" xfId="5021" xr:uid="{BD17E52A-63A9-4755-8138-C6EEFE45AB17}"/>
    <cellStyle name="Percent 2 2 2 3 14" xfId="2607" xr:uid="{FB3EA3DD-42AC-4C67-A81F-BE7D0E2DC69D}"/>
    <cellStyle name="Percent 2 2 2 3 15" xfId="5686" xr:uid="{FAA0A90E-273F-4572-8396-B91FF27E1672}"/>
    <cellStyle name="Percent 2 2 2 3 2" xfId="220" xr:uid="{00000000-0005-0000-0000-00005A000000}"/>
    <cellStyle name="Percent 2 2 2 3 2 2" xfId="439" xr:uid="{00000000-0005-0000-0000-00005A000000}"/>
    <cellStyle name="Percent 2 2 2 3 2 2 2" xfId="1104" xr:uid="{00000000-0005-0000-0000-00005A000000}"/>
    <cellStyle name="Percent 2 2 2 3 2 2 2 2" xfId="3518" xr:uid="{15E8D814-4B38-4395-B12B-8FC7AECD81FE}"/>
    <cellStyle name="Percent 2 2 2 3 2 2 2 3" xfId="6847" xr:uid="{09AEB0D8-FBB5-4727-B77B-41FD47DBB19C}"/>
    <cellStyle name="Percent 2 2 2 3 2 2 3" xfId="1769" xr:uid="{8738A287-80A1-4454-AA37-5168A1126745}"/>
    <cellStyle name="Percent 2 2 2 3 2 2 3 2" xfId="4183" xr:uid="{800F05EC-C27B-431A-A5DE-580F897D6462}"/>
    <cellStyle name="Percent 2 2 2 3 2 2 3 3" xfId="7512" xr:uid="{90E26F89-04C3-4053-9E9A-A8B9E37C2083}"/>
    <cellStyle name="Percent 2 2 2 3 2 2 4" xfId="2434" xr:uid="{3E038407-F45D-4C53-B5BD-C7AC701F2AE3}"/>
    <cellStyle name="Percent 2 2 2 3 2 2 4 2" xfId="4848" xr:uid="{9875CD75-AE95-47C0-B1E4-E7CBBDA1DD06}"/>
    <cellStyle name="Percent 2 2 2 3 2 2 4 3" xfId="8177" xr:uid="{20B9FC01-27CE-4469-AD34-C6E527FD85A2}"/>
    <cellStyle name="Percent 2 2 2 3 2 2 5" xfId="5517" xr:uid="{68737185-8390-4971-9C1B-71CC86DF900A}"/>
    <cellStyle name="Percent 2 2 2 3 2 2 6" xfId="2853" xr:uid="{44517341-E160-46FD-B2A5-FBBBE9C67D4B}"/>
    <cellStyle name="Percent 2 2 2 3 2 2 7" xfId="6182" xr:uid="{E0CBD098-064C-4558-9BEB-A2232809256E}"/>
    <cellStyle name="Percent 2 2 2 3 2 3" xfId="890" xr:uid="{00000000-0005-0000-0000-00005A000000}"/>
    <cellStyle name="Percent 2 2 2 3 2 3 2" xfId="1555" xr:uid="{CCFB6855-FA9D-4352-9681-F214ECE320AC}"/>
    <cellStyle name="Percent 2 2 2 3 2 3 2 2" xfId="3969" xr:uid="{6A2E39AC-FC44-4AB8-849B-DB903EDD5698}"/>
    <cellStyle name="Percent 2 2 2 3 2 3 2 3" xfId="6633" xr:uid="{61DC8104-D995-41AC-9EC9-3504E920C7CF}"/>
    <cellStyle name="Percent 2 2 2 3 2 3 3" xfId="2220" xr:uid="{29662669-C26E-49A1-A553-5F24CD8B807F}"/>
    <cellStyle name="Percent 2 2 2 3 2 3 3 2" xfId="4634" xr:uid="{48AED744-DFBA-4A2E-89CD-C8DEFEF62D64}"/>
    <cellStyle name="Percent 2 2 2 3 2 3 3 3" xfId="7298" xr:uid="{9689D456-811A-4D17-80E7-6452A84178A0}"/>
    <cellStyle name="Percent 2 2 2 3 2 3 4" xfId="5303" xr:uid="{9B2FBC79-7EA4-4228-8001-55073E44433A}"/>
    <cellStyle name="Percent 2 2 2 3 2 3 4 2" xfId="7963" xr:uid="{D5A3A3C8-DD9A-45B0-9123-2DE818457CA9}"/>
    <cellStyle name="Percent 2 2 2 3 2 3 5" xfId="3304" xr:uid="{77F3FDA4-23C5-4E11-9950-09B92701C4D3}"/>
    <cellStyle name="Percent 2 2 2 3 2 3 6" xfId="5968" xr:uid="{C0CCCB65-3AF9-4B93-B526-611CD3A0034F}"/>
    <cellStyle name="Percent 2 2 2 3 2 4" xfId="685" xr:uid="{00000000-0005-0000-0000-00005A000000}"/>
    <cellStyle name="Percent 2 2 2 3 2 4 2" xfId="3099" xr:uid="{A6EBC99F-EF86-47DD-B36B-7048EB814285}"/>
    <cellStyle name="Percent 2 2 2 3 2 4 3" xfId="6428" xr:uid="{3F86232B-BE26-4B4A-AB88-EF333B8C651F}"/>
    <cellStyle name="Percent 2 2 2 3 2 5" xfId="1350" xr:uid="{26BC7846-0F3A-433D-AAD3-C868D4263601}"/>
    <cellStyle name="Percent 2 2 2 3 2 5 2" xfId="3764" xr:uid="{5B1CDF08-961C-4F1B-9152-A9B2103AC656}"/>
    <cellStyle name="Percent 2 2 2 3 2 5 3" xfId="7093" xr:uid="{A563A0F6-E129-4276-BCA1-6879CD89EF33}"/>
    <cellStyle name="Percent 2 2 2 3 2 6" xfId="2015" xr:uid="{25216E41-79E1-4584-A597-5572A610AB79}"/>
    <cellStyle name="Percent 2 2 2 3 2 6 2" xfId="4429" xr:uid="{4CB490C1-707B-478D-94AF-A02D05FB46F5}"/>
    <cellStyle name="Percent 2 2 2 3 2 6 3" xfId="7758" xr:uid="{63B6F87A-1DBA-40F9-B2FF-FD64A335DB64}"/>
    <cellStyle name="Percent 2 2 2 3 2 7" xfId="5098" xr:uid="{B30801ED-352E-43D3-92D5-84A41DB7C8B9}"/>
    <cellStyle name="Percent 2 2 2 3 2 8" xfId="2639" xr:uid="{63F6B51C-1F7F-4742-98E4-EC17B745B928}"/>
    <cellStyle name="Percent 2 2 2 3 2 9" xfId="5763" xr:uid="{DD11A572-20EE-4144-9C9D-B515DE362518}"/>
    <cellStyle name="Percent 2 2 2 3 3" xfId="252" xr:uid="{00000000-0005-0000-0000-00005A000000}"/>
    <cellStyle name="Percent 2 2 2 3 3 2" xfId="471" xr:uid="{00000000-0005-0000-0000-00005A000000}"/>
    <cellStyle name="Percent 2 2 2 3 3 2 2" xfId="1136" xr:uid="{00000000-0005-0000-0000-00005A000000}"/>
    <cellStyle name="Percent 2 2 2 3 3 2 2 2" xfId="3550" xr:uid="{8B5AB41C-38D3-4069-88AA-32F08A9811C3}"/>
    <cellStyle name="Percent 2 2 2 3 3 2 2 3" xfId="6879" xr:uid="{F818F7C7-F4F4-4B31-8FEA-353A00BFFDC5}"/>
    <cellStyle name="Percent 2 2 2 3 3 2 3" xfId="1801" xr:uid="{2F648C3C-6677-49A5-8976-22FBC12FBEC6}"/>
    <cellStyle name="Percent 2 2 2 3 3 2 3 2" xfId="4215" xr:uid="{2C417AC8-93C3-4E66-B0B5-B96855D31651}"/>
    <cellStyle name="Percent 2 2 2 3 3 2 3 3" xfId="7544" xr:uid="{3C3121BF-0807-4A7C-9369-BB18CB3FFEB5}"/>
    <cellStyle name="Percent 2 2 2 3 3 2 4" xfId="2466" xr:uid="{3D5E9561-6544-422A-9354-B20887383B41}"/>
    <cellStyle name="Percent 2 2 2 3 3 2 4 2" xfId="4880" xr:uid="{D326E8F1-D3A6-4A36-8ECC-2EE98061488E}"/>
    <cellStyle name="Percent 2 2 2 3 3 2 4 3" xfId="8209" xr:uid="{2539C713-83E9-46DA-ACCB-F2EACEB71E0B}"/>
    <cellStyle name="Percent 2 2 2 3 3 2 5" xfId="5549" xr:uid="{99DAA539-03B3-4248-85B2-39C45C07E981}"/>
    <cellStyle name="Percent 2 2 2 3 3 2 6" xfId="2885" xr:uid="{63450646-503C-4839-A456-EEE35D6E93E5}"/>
    <cellStyle name="Percent 2 2 2 3 3 2 7" xfId="6214" xr:uid="{A2757F8A-213A-4CCA-B0B4-96DD5FE60F9E}"/>
    <cellStyle name="Percent 2 2 2 3 3 3" xfId="922" xr:uid="{00000000-0005-0000-0000-00005A000000}"/>
    <cellStyle name="Percent 2 2 2 3 3 3 2" xfId="1587" xr:uid="{ED72293A-575C-4A2C-ADF6-A7608902A231}"/>
    <cellStyle name="Percent 2 2 2 3 3 3 2 2" xfId="4001" xr:uid="{BFF501B2-3D91-4ED1-B9E6-6250472E76C7}"/>
    <cellStyle name="Percent 2 2 2 3 3 3 2 3" xfId="6665" xr:uid="{60012645-2815-4F3C-A972-53C5BF59C0D9}"/>
    <cellStyle name="Percent 2 2 2 3 3 3 3" xfId="2252" xr:uid="{20255171-A3C7-434A-A22A-CAEC22C437D9}"/>
    <cellStyle name="Percent 2 2 2 3 3 3 3 2" xfId="4666" xr:uid="{67FDCC54-B545-4CBF-AA07-672E3AC7041F}"/>
    <cellStyle name="Percent 2 2 2 3 3 3 3 3" xfId="7330" xr:uid="{06899055-DE49-48EE-8944-7F1B3AE7CE42}"/>
    <cellStyle name="Percent 2 2 2 3 3 3 4" xfId="5335" xr:uid="{D046C7B7-F2BC-41C6-959F-E07F2665A585}"/>
    <cellStyle name="Percent 2 2 2 3 3 3 4 2" xfId="7995" xr:uid="{F9E41560-D446-41C4-9A30-D634D7C86005}"/>
    <cellStyle name="Percent 2 2 2 3 3 3 5" xfId="3336" xr:uid="{EFD523F9-DCC1-418B-B31A-BD279723BB38}"/>
    <cellStyle name="Percent 2 2 2 3 3 3 6" xfId="6000" xr:uid="{03BE1FD0-C716-4468-A54F-C9352914DA86}"/>
    <cellStyle name="Percent 2 2 2 3 3 4" xfId="717" xr:uid="{00000000-0005-0000-0000-00005A000000}"/>
    <cellStyle name="Percent 2 2 2 3 3 4 2" xfId="3131" xr:uid="{4E132022-D2FC-466F-933D-597706BB0522}"/>
    <cellStyle name="Percent 2 2 2 3 3 4 3" xfId="6460" xr:uid="{D423A1E1-E34B-4128-AE32-8695C97C2F2F}"/>
    <cellStyle name="Percent 2 2 2 3 3 5" xfId="1382" xr:uid="{9F9E576A-C07D-42A7-9581-63A20F9A2FCE}"/>
    <cellStyle name="Percent 2 2 2 3 3 5 2" xfId="3796" xr:uid="{3BD505DE-707B-42A3-830A-6F50CEFD7BCE}"/>
    <cellStyle name="Percent 2 2 2 3 3 5 3" xfId="7125" xr:uid="{7E387A9D-0303-43F8-8CC4-278502EFBED7}"/>
    <cellStyle name="Percent 2 2 2 3 3 6" xfId="2047" xr:uid="{64B1D76D-74BD-48E9-B89D-CE5C829D79A0}"/>
    <cellStyle name="Percent 2 2 2 3 3 6 2" xfId="4461" xr:uid="{AA49B40E-6D3F-4E4F-9FAB-E77E9EF71938}"/>
    <cellStyle name="Percent 2 2 2 3 3 6 3" xfId="7790" xr:uid="{CECC0FB2-295B-45C2-B613-81A0A48AC29A}"/>
    <cellStyle name="Percent 2 2 2 3 3 7" xfId="5130" xr:uid="{84791A6F-DC8A-416F-9A4D-411C2D9B215D}"/>
    <cellStyle name="Percent 2 2 2 3 3 8" xfId="2671" xr:uid="{06C575AB-7FFB-492E-885B-28E0AE23EC56}"/>
    <cellStyle name="Percent 2 2 2 3 3 9" xfId="5795" xr:uid="{D4FC407C-9DB2-4158-94AA-9C27D7269B15}"/>
    <cellStyle name="Percent 2 2 2 3 4" xfId="284" xr:uid="{00000000-0005-0000-0000-00005A000000}"/>
    <cellStyle name="Percent 2 2 2 3 4 2" xfId="503" xr:uid="{00000000-0005-0000-0000-00005A000000}"/>
    <cellStyle name="Percent 2 2 2 3 4 2 2" xfId="1168" xr:uid="{00000000-0005-0000-0000-00005A000000}"/>
    <cellStyle name="Percent 2 2 2 3 4 2 2 2" xfId="3582" xr:uid="{4B0BAF96-A240-43FA-9889-4F3C76FBA2E5}"/>
    <cellStyle name="Percent 2 2 2 3 4 2 2 3" xfId="6911" xr:uid="{7C1F23DD-DB70-46A6-A091-2CDFCB3D8F31}"/>
    <cellStyle name="Percent 2 2 2 3 4 2 3" xfId="1833" xr:uid="{C271686F-5A78-4666-8512-CFE45A00F6D9}"/>
    <cellStyle name="Percent 2 2 2 3 4 2 3 2" xfId="4247" xr:uid="{D1C23F99-D104-46BB-AE04-33F0701A351A}"/>
    <cellStyle name="Percent 2 2 2 3 4 2 3 3" xfId="7576" xr:uid="{852CC354-EA67-4B32-879F-581D3BE469E6}"/>
    <cellStyle name="Percent 2 2 2 3 4 2 4" xfId="2498" xr:uid="{FD2B013B-D8CC-44B7-85DF-F26F994AB7A7}"/>
    <cellStyle name="Percent 2 2 2 3 4 2 4 2" xfId="4912" xr:uid="{FD971EE1-6E4C-4953-B305-74204549A3A6}"/>
    <cellStyle name="Percent 2 2 2 3 4 2 4 3" xfId="8241" xr:uid="{8F783075-5714-4075-BFC9-A4C70CA700E8}"/>
    <cellStyle name="Percent 2 2 2 3 4 2 5" xfId="5581" xr:uid="{2B5DF5A2-FD08-4087-A15C-E1B67DF84A4C}"/>
    <cellStyle name="Percent 2 2 2 3 4 2 6" xfId="2917" xr:uid="{C9A93F5E-2D56-415B-A8D1-E9FC9728652A}"/>
    <cellStyle name="Percent 2 2 2 3 4 2 7" xfId="6246" xr:uid="{6DD2FF1B-BBD9-44E8-9654-3F0C425A536F}"/>
    <cellStyle name="Percent 2 2 2 3 4 3" xfId="954" xr:uid="{00000000-0005-0000-0000-00005A000000}"/>
    <cellStyle name="Percent 2 2 2 3 4 3 2" xfId="1619" xr:uid="{45B421E1-90CB-47E2-BAAF-4A06FC3B0C10}"/>
    <cellStyle name="Percent 2 2 2 3 4 3 2 2" xfId="4033" xr:uid="{761AB294-FBCA-4BD5-B9C9-C8B48B80FA24}"/>
    <cellStyle name="Percent 2 2 2 3 4 3 2 3" xfId="6697" xr:uid="{A4819325-8B57-4780-84CE-1EADBE705FA2}"/>
    <cellStyle name="Percent 2 2 2 3 4 3 3" xfId="2284" xr:uid="{B82989AC-EE8A-4FC7-934B-FF3CCE8D8822}"/>
    <cellStyle name="Percent 2 2 2 3 4 3 3 2" xfId="4698" xr:uid="{F311AAFD-2434-4131-9D29-D62F9352EDB5}"/>
    <cellStyle name="Percent 2 2 2 3 4 3 3 3" xfId="7362" xr:uid="{F73DA0D5-16B8-4FC4-84F0-CE668AB7CAAA}"/>
    <cellStyle name="Percent 2 2 2 3 4 3 4" xfId="5367" xr:uid="{D7B4E0F1-CF78-493F-8587-04341436A45C}"/>
    <cellStyle name="Percent 2 2 2 3 4 3 4 2" xfId="8027" xr:uid="{D3D62AB2-A2AC-4770-B66E-4797A253B6E4}"/>
    <cellStyle name="Percent 2 2 2 3 4 3 5" xfId="3368" xr:uid="{F653B458-A449-413B-999C-D2174E8736FB}"/>
    <cellStyle name="Percent 2 2 2 3 4 3 6" xfId="6032" xr:uid="{EA933127-3FDB-43B0-85C3-FED5B0899053}"/>
    <cellStyle name="Percent 2 2 2 3 4 4" xfId="749" xr:uid="{00000000-0005-0000-0000-00005A000000}"/>
    <cellStyle name="Percent 2 2 2 3 4 4 2" xfId="3163" xr:uid="{7961C694-D91E-4294-8FE2-0885997E4710}"/>
    <cellStyle name="Percent 2 2 2 3 4 4 3" xfId="6492" xr:uid="{1AD0C023-7097-4AEC-A9F9-4191AC38C053}"/>
    <cellStyle name="Percent 2 2 2 3 4 5" xfId="1414" xr:uid="{50F72F1A-5710-4BBA-A30B-3858817482D4}"/>
    <cellStyle name="Percent 2 2 2 3 4 5 2" xfId="3828" xr:uid="{E5440B7E-8A63-4ADB-8F28-B16F4638FD23}"/>
    <cellStyle name="Percent 2 2 2 3 4 5 3" xfId="7157" xr:uid="{A6DE15DE-054B-4710-AB2F-C562E3FED828}"/>
    <cellStyle name="Percent 2 2 2 3 4 6" xfId="2079" xr:uid="{F3BEA685-999F-44B5-B8F0-0BCDAE0A5125}"/>
    <cellStyle name="Percent 2 2 2 3 4 6 2" xfId="4493" xr:uid="{F8FA750A-664E-4C5E-BB20-B59DD4DA1031}"/>
    <cellStyle name="Percent 2 2 2 3 4 6 3" xfId="7822" xr:uid="{362D9EC8-CE68-4FD1-836F-4EAEB5763F91}"/>
    <cellStyle name="Percent 2 2 2 3 4 7" xfId="5162" xr:uid="{4BC58FBE-303E-45AB-9583-AF054C264468}"/>
    <cellStyle name="Percent 2 2 2 3 4 8" xfId="2703" xr:uid="{55A197EF-9B33-4393-88CC-7BA451FC567F}"/>
    <cellStyle name="Percent 2 2 2 3 4 9" xfId="5827" xr:uid="{65DA950F-805E-42B4-8773-12B80A0A2DE4}"/>
    <cellStyle name="Percent 2 2 2 3 5" xfId="318" xr:uid="{00000000-0005-0000-0000-00005A000000}"/>
    <cellStyle name="Percent 2 2 2 3 5 2" xfId="535" xr:uid="{00000000-0005-0000-0000-00005A000000}"/>
    <cellStyle name="Percent 2 2 2 3 5 2 2" xfId="1200" xr:uid="{00000000-0005-0000-0000-00005A000000}"/>
    <cellStyle name="Percent 2 2 2 3 5 2 2 2" xfId="3614" xr:uid="{D4126F75-F2D8-4F62-8C43-D0031CA2C68E}"/>
    <cellStyle name="Percent 2 2 2 3 5 2 2 3" xfId="6943" xr:uid="{CA14A2F9-7C90-41D8-8B8B-D9F35D3B6954}"/>
    <cellStyle name="Percent 2 2 2 3 5 2 3" xfId="1865" xr:uid="{32AC1FA3-A361-4D52-8764-F8DA12925261}"/>
    <cellStyle name="Percent 2 2 2 3 5 2 3 2" xfId="4279" xr:uid="{706C4260-AE9B-461E-851C-17E39ED4C7E5}"/>
    <cellStyle name="Percent 2 2 2 3 5 2 3 3" xfId="7608" xr:uid="{B6FC52A1-EC06-45FE-86C0-A9603D92418C}"/>
    <cellStyle name="Percent 2 2 2 3 5 2 4" xfId="2530" xr:uid="{1F93D012-B250-420A-97FD-7C84E9BECB4A}"/>
    <cellStyle name="Percent 2 2 2 3 5 2 4 2" xfId="4944" xr:uid="{D8D0EAAD-AE1A-4ED2-B720-17E305355B9B}"/>
    <cellStyle name="Percent 2 2 2 3 5 2 4 3" xfId="8273" xr:uid="{D48FABF0-D0D3-4DCC-BFA1-5C4A25F1B867}"/>
    <cellStyle name="Percent 2 2 2 3 5 2 5" xfId="5613" xr:uid="{269FBAC8-8D7A-45E4-816D-4A4D2889C767}"/>
    <cellStyle name="Percent 2 2 2 3 5 2 6" xfId="2949" xr:uid="{9084721B-563A-41E3-8055-A9C60FF8E726}"/>
    <cellStyle name="Percent 2 2 2 3 5 2 7" xfId="6278" xr:uid="{19932A7E-E1E4-4C21-AE49-3B69C680FD05}"/>
    <cellStyle name="Percent 2 2 2 3 5 3" xfId="986" xr:uid="{00000000-0005-0000-0000-00005A000000}"/>
    <cellStyle name="Percent 2 2 2 3 5 3 2" xfId="1651" xr:uid="{18B7F6E2-1A72-4DE4-B651-C183422AD6E2}"/>
    <cellStyle name="Percent 2 2 2 3 5 3 2 2" xfId="4065" xr:uid="{82EE5F64-9E66-47FF-BAEA-4C30F6B4EAAC}"/>
    <cellStyle name="Percent 2 2 2 3 5 3 2 3" xfId="6729" xr:uid="{34E37020-4E7E-48DB-8112-44F56BA1E767}"/>
    <cellStyle name="Percent 2 2 2 3 5 3 3" xfId="2316" xr:uid="{9CF31EB2-889A-4134-97D6-28598D8D3D6A}"/>
    <cellStyle name="Percent 2 2 2 3 5 3 3 2" xfId="4730" xr:uid="{A2BBDC6C-E1C7-4AA5-A47C-DD5CDD55025F}"/>
    <cellStyle name="Percent 2 2 2 3 5 3 3 3" xfId="7394" xr:uid="{FAF4A861-77FA-480C-8EBD-E6B9C4A8DB38}"/>
    <cellStyle name="Percent 2 2 2 3 5 3 4" xfId="5399" xr:uid="{A99E5FE6-A763-45FB-8F19-86EB5304992F}"/>
    <cellStyle name="Percent 2 2 2 3 5 3 4 2" xfId="8059" xr:uid="{E8767F76-359B-4F2F-8A61-E5B3A462E62F}"/>
    <cellStyle name="Percent 2 2 2 3 5 3 5" xfId="3400" xr:uid="{2C5EB6DA-5059-4019-8145-68A9929B890E}"/>
    <cellStyle name="Percent 2 2 2 3 5 3 6" xfId="6064" xr:uid="{4D7A7404-A543-416F-B4E4-AB15D5DF3FA2}"/>
    <cellStyle name="Percent 2 2 2 3 5 4" xfId="781" xr:uid="{00000000-0005-0000-0000-00005A000000}"/>
    <cellStyle name="Percent 2 2 2 3 5 4 2" xfId="3195" xr:uid="{11064440-ECFA-4E59-AE0B-A8DE67BC310B}"/>
    <cellStyle name="Percent 2 2 2 3 5 4 3" xfId="6524" xr:uid="{6BE5605E-3C80-46D0-A42B-2A6324E3BAE7}"/>
    <cellStyle name="Percent 2 2 2 3 5 5" xfId="1446" xr:uid="{008513EA-7141-44F4-B53B-55A7781D76B3}"/>
    <cellStyle name="Percent 2 2 2 3 5 5 2" xfId="3860" xr:uid="{5CEE5086-966D-4D0A-BCEF-4F9BD6596EC3}"/>
    <cellStyle name="Percent 2 2 2 3 5 5 3" xfId="7189" xr:uid="{17400A3F-F6A1-41F3-B43A-A0466A9E9631}"/>
    <cellStyle name="Percent 2 2 2 3 5 6" xfId="2111" xr:uid="{80AB1B34-0A66-464F-A936-9EAC831A2BD9}"/>
    <cellStyle name="Percent 2 2 2 3 5 6 2" xfId="4525" xr:uid="{787519DA-9A0A-4525-BE9F-E45F9F905B80}"/>
    <cellStyle name="Percent 2 2 2 3 5 6 3" xfId="7854" xr:uid="{DE3ADEF3-EBEF-4EDD-8BC3-D09D250B9DBF}"/>
    <cellStyle name="Percent 2 2 2 3 5 7" xfId="5194" xr:uid="{D9720EC3-A8BB-461D-A33C-5650EFFC36F0}"/>
    <cellStyle name="Percent 2 2 2 3 5 8" xfId="2735" xr:uid="{18D0E6B7-FD41-4839-B1D9-8145E61C6546}"/>
    <cellStyle name="Percent 2 2 2 3 5 9" xfId="5859" xr:uid="{35E289A6-B222-497F-AB1C-D78C5FD209E8}"/>
    <cellStyle name="Percent 2 2 2 3 6" xfId="407" xr:uid="{00000000-0005-0000-0000-00005A000000}"/>
    <cellStyle name="Percent 2 2 2 3 6 2" xfId="1072" xr:uid="{00000000-0005-0000-0000-00005A000000}"/>
    <cellStyle name="Percent 2 2 2 3 6 2 2" xfId="1737" xr:uid="{BDD635F1-5B48-4383-9BCE-8478808B8C71}"/>
    <cellStyle name="Percent 2 2 2 3 6 2 2 2" xfId="4151" xr:uid="{3E6AC1B7-9E4B-4621-B13D-250A9BA47064}"/>
    <cellStyle name="Percent 2 2 2 3 6 2 2 3" xfId="6815" xr:uid="{5690B57A-9C6A-4ADA-ADC3-F9FA9509F3FD}"/>
    <cellStyle name="Percent 2 2 2 3 6 2 3" xfId="2402" xr:uid="{8D4B6BB6-F29C-445E-B6DC-BCCDDB7EE31B}"/>
    <cellStyle name="Percent 2 2 2 3 6 2 3 2" xfId="4816" xr:uid="{92CB0916-63E4-4CDD-9CF2-D422B9EC4126}"/>
    <cellStyle name="Percent 2 2 2 3 6 2 3 3" xfId="7480" xr:uid="{BCE05B6D-BA53-44F9-871A-6EB597C0A220}"/>
    <cellStyle name="Percent 2 2 2 3 6 2 4" xfId="5485" xr:uid="{D19C5B9B-C310-437D-AB8B-B260AC1E4C6C}"/>
    <cellStyle name="Percent 2 2 2 3 6 2 4 2" xfId="8145" xr:uid="{7DFABFD6-44A1-447E-A64B-DEB97CF0FC35}"/>
    <cellStyle name="Percent 2 2 2 3 6 2 5" xfId="3486" xr:uid="{AC326C54-B8D8-473D-8F27-1AFD3A88AE47}"/>
    <cellStyle name="Percent 2 2 2 3 6 2 6" xfId="6150" xr:uid="{B52D8B63-2E4A-41AE-B3A1-7C67F4D16D04}"/>
    <cellStyle name="Percent 2 2 2 3 6 3" xfId="653" xr:uid="{00000000-0005-0000-0000-00005A000000}"/>
    <cellStyle name="Percent 2 2 2 3 6 3 2" xfId="3067" xr:uid="{10C2DFEF-D2EE-4C1D-834F-DD717A80C030}"/>
    <cellStyle name="Percent 2 2 2 3 6 3 3" xfId="6396" xr:uid="{B9E704FB-B2BD-4809-80A9-AABD6A040C4D}"/>
    <cellStyle name="Percent 2 2 2 3 6 4" xfId="1318" xr:uid="{4D51BE1F-E6FF-4928-9A45-72143CB6C782}"/>
    <cellStyle name="Percent 2 2 2 3 6 4 2" xfId="3732" xr:uid="{520A26C2-3597-4AE8-97FD-02167D3A1155}"/>
    <cellStyle name="Percent 2 2 2 3 6 4 3" xfId="7061" xr:uid="{3344C13D-6A4B-4819-992E-3199BC409916}"/>
    <cellStyle name="Percent 2 2 2 3 6 5" xfId="1983" xr:uid="{D8E65DB3-DFB8-4E59-B99E-1157D8F15BC4}"/>
    <cellStyle name="Percent 2 2 2 3 6 5 2" xfId="4397" xr:uid="{854B1FF7-EAB0-4559-BF51-1F1345EECED7}"/>
    <cellStyle name="Percent 2 2 2 3 6 5 3" xfId="7726" xr:uid="{CD3E92E1-04BB-41B1-8341-C0597B15B113}"/>
    <cellStyle name="Percent 2 2 2 3 6 6" xfId="5066" xr:uid="{83B3CC8F-1FE5-4B5A-BCE4-65E9062590DB}"/>
    <cellStyle name="Percent 2 2 2 3 6 7" xfId="2821" xr:uid="{D8E1EAD8-F99E-4532-BDCB-37EDF805E1E9}"/>
    <cellStyle name="Percent 2 2 2 3 6 8" xfId="5731" xr:uid="{D02F3B90-6CD5-4C76-8F72-83521CB36014}"/>
    <cellStyle name="Percent 2 2 2 3 7" xfId="576" xr:uid="{00000000-0005-0000-0000-00005A000000}"/>
    <cellStyle name="Percent 2 2 2 3 7 2" xfId="1241" xr:uid="{00000000-0005-0000-0000-00005A000000}"/>
    <cellStyle name="Percent 2 2 2 3 7 2 2" xfId="1906" xr:uid="{B1679C30-0040-4DAB-BFAB-2E4985CE94FD}"/>
    <cellStyle name="Percent 2 2 2 3 7 2 2 2" xfId="4320" xr:uid="{DA20818E-6FB5-480E-9CBB-17C4EEC775F6}"/>
    <cellStyle name="Percent 2 2 2 3 7 2 2 3" xfId="6984" xr:uid="{1F8C8229-37CD-437D-937F-4F8B2DAF03D2}"/>
    <cellStyle name="Percent 2 2 2 3 7 2 3" xfId="2571" xr:uid="{A0B69625-E3A1-4660-A17C-A8CAA6C63DAA}"/>
    <cellStyle name="Percent 2 2 2 3 7 2 3 2" xfId="4985" xr:uid="{2207F210-143A-4C2D-B9B7-1705CB7B206C}"/>
    <cellStyle name="Percent 2 2 2 3 7 2 3 3" xfId="7649" xr:uid="{BD2CFBEA-C601-4B00-B74C-5351EF93FC2D}"/>
    <cellStyle name="Percent 2 2 2 3 7 2 4" xfId="5654" xr:uid="{432B27C0-4C52-4490-AC01-EFFCDBA25328}"/>
    <cellStyle name="Percent 2 2 2 3 7 2 4 2" xfId="8314" xr:uid="{05CA95A6-7489-487A-9629-DFDBA2358F05}"/>
    <cellStyle name="Percent 2 2 2 3 7 2 5" xfId="3655" xr:uid="{B22011BD-9B14-4146-A38A-F22D0CB02A0D}"/>
    <cellStyle name="Percent 2 2 2 3 7 2 6" xfId="6319" xr:uid="{5A564707-B35D-4FA8-BCB4-E9C16A439CDF}"/>
    <cellStyle name="Percent 2 2 2 3 7 3" xfId="822" xr:uid="{00000000-0005-0000-0000-00005A000000}"/>
    <cellStyle name="Percent 2 2 2 3 7 3 2" xfId="3236" xr:uid="{8CEB71E0-9AB2-4011-8E26-194712E9566C}"/>
    <cellStyle name="Percent 2 2 2 3 7 3 3" xfId="6565" xr:uid="{5128590C-C90E-462F-9092-CE7948227350}"/>
    <cellStyle name="Percent 2 2 2 3 7 4" xfId="1487" xr:uid="{7BD08180-40C7-4B91-92E2-1D401157AA4B}"/>
    <cellStyle name="Percent 2 2 2 3 7 4 2" xfId="3901" xr:uid="{6C0F2EF1-2194-4EA2-898C-FDB2519F129A}"/>
    <cellStyle name="Percent 2 2 2 3 7 4 3" xfId="7230" xr:uid="{57374B3E-1EAA-4E45-BE05-56E0F981DB3C}"/>
    <cellStyle name="Percent 2 2 2 3 7 5" xfId="2152" xr:uid="{4D99CF45-F843-4018-935E-4A29E2AE560D}"/>
    <cellStyle name="Percent 2 2 2 3 7 5 2" xfId="4566" xr:uid="{CB8F9F86-EE7E-4F75-AD93-B5EBF09AC46C}"/>
    <cellStyle name="Percent 2 2 2 3 7 5 3" xfId="7895" xr:uid="{570655DB-9D63-446D-9260-032E3FEA1184}"/>
    <cellStyle name="Percent 2 2 2 3 7 6" xfId="5235" xr:uid="{68D77E1F-27FD-4434-9391-949C7FACE724}"/>
    <cellStyle name="Percent 2 2 2 3 7 7" xfId="2990" xr:uid="{6DBF43B1-13BC-456A-A9A5-EEBBBDF0D3DC}"/>
    <cellStyle name="Percent 2 2 2 3 7 8" xfId="5900" xr:uid="{F32C4096-6E20-47A0-B3C5-5D68DC9963DC}"/>
    <cellStyle name="Percent 2 2 2 3 8" xfId="359" xr:uid="{00000000-0005-0000-0000-00005A000000}"/>
    <cellStyle name="Percent 2 2 2 3 8 2" xfId="1027" xr:uid="{00000000-0005-0000-0000-00005A000000}"/>
    <cellStyle name="Percent 2 2 2 3 8 2 2" xfId="3441" xr:uid="{27B9228C-A4F9-4F40-B548-86A55FE3C9CA}"/>
    <cellStyle name="Percent 2 2 2 3 8 2 3" xfId="6770" xr:uid="{69BDE22F-B4A3-4D01-858C-C5450A10F53D}"/>
    <cellStyle name="Percent 2 2 2 3 8 3" xfId="1692" xr:uid="{E3088C59-A32C-48C1-874A-30B41C2CA126}"/>
    <cellStyle name="Percent 2 2 2 3 8 3 2" xfId="4106" xr:uid="{4C9CCE06-C188-413C-8D18-464B40D01AB5}"/>
    <cellStyle name="Percent 2 2 2 3 8 3 3" xfId="7435" xr:uid="{DDEB2AED-C1AD-49E2-B4C9-D18C335165AD}"/>
    <cellStyle name="Percent 2 2 2 3 8 4" xfId="2357" xr:uid="{9B0C86FC-589D-4792-865C-724DDC513F8A}"/>
    <cellStyle name="Percent 2 2 2 3 8 4 2" xfId="4771" xr:uid="{89B395D4-2ED2-428C-AC3D-F3A060B9AA88}"/>
    <cellStyle name="Percent 2 2 2 3 8 4 3" xfId="8100" xr:uid="{1DD6A4E8-88E9-415E-BF9F-3D4F7DD4AED3}"/>
    <cellStyle name="Percent 2 2 2 3 8 5" xfId="5440" xr:uid="{AC801A25-91C5-414E-93C4-849D0AFF4FFC}"/>
    <cellStyle name="Percent 2 2 2 3 8 6" xfId="2776" xr:uid="{3CF49178-FC02-40ED-881A-E9C3ED1060C0}"/>
    <cellStyle name="Percent 2 2 2 3 8 7" xfId="6105" xr:uid="{A30BC98E-E1C7-4273-BC30-0FCD5879B979}"/>
    <cellStyle name="Percent 2 2 2 3 9" xfId="858" xr:uid="{00000000-0005-0000-0000-00005A000000}"/>
    <cellStyle name="Percent 2 2 2 3 9 2" xfId="1523" xr:uid="{83009B79-638F-45C4-A8E9-7E01E2D75C4B}"/>
    <cellStyle name="Percent 2 2 2 3 9 2 2" xfId="3937" xr:uid="{FB2E8199-282F-4EA3-92EF-AE451D68A8AA}"/>
    <cellStyle name="Percent 2 2 2 3 9 2 3" xfId="6601" xr:uid="{F48552DC-6F8E-43FE-876C-D40FC3F6E977}"/>
    <cellStyle name="Percent 2 2 2 3 9 3" xfId="2188" xr:uid="{C575DAF1-39E6-4C4A-9ECB-1DD3B1B691B6}"/>
    <cellStyle name="Percent 2 2 2 3 9 3 2" xfId="4602" xr:uid="{1DB4E761-3EE2-4A27-A1BC-1749A1A23CF6}"/>
    <cellStyle name="Percent 2 2 2 3 9 3 3" xfId="7266" xr:uid="{86B019FC-41E0-4F9C-A183-3BB7CEF7AAB3}"/>
    <cellStyle name="Percent 2 2 2 3 9 4" xfId="5271" xr:uid="{2EED4410-FFCB-4C1F-9E0B-F6B56797DAAC}"/>
    <cellStyle name="Percent 2 2 2 3 9 4 2" xfId="7931" xr:uid="{09DB25ED-BCF3-47B4-8F88-2D25906914E4}"/>
    <cellStyle name="Percent 2 2 2 3 9 5" xfId="3272" xr:uid="{545087D7-090C-4C3A-9553-47FD46429C70}"/>
    <cellStyle name="Percent 2 2 2 3 9 6" xfId="5936" xr:uid="{58496772-DEC4-44A3-B665-A51358BD05F7}"/>
    <cellStyle name="Percent 2 2 2 4" xfId="196" xr:uid="{00000000-0005-0000-0000-00005A000000}"/>
    <cellStyle name="Percent 2 2 2 4 10" xfId="1257" xr:uid="{B605FC70-CFFD-4494-9A50-74EB70AFEFC5}"/>
    <cellStyle name="Percent 2 2 2 4 10 2" xfId="3671" xr:uid="{AD867AB3-7EA8-4145-B771-2C830F22B123}"/>
    <cellStyle name="Percent 2 2 2 4 10 3" xfId="7000" xr:uid="{DA0B9045-928E-42D4-8DEC-EB36C84715DC}"/>
    <cellStyle name="Percent 2 2 2 4 11" xfId="1922" xr:uid="{3A8A20BA-5CF2-4089-BB73-509472E7ED93}"/>
    <cellStyle name="Percent 2 2 2 4 11 2" xfId="4336" xr:uid="{3CD6D5FD-E52C-433A-A8E0-E9391C1B1D0A}"/>
    <cellStyle name="Percent 2 2 2 4 11 3" xfId="7665" xr:uid="{FEBC4989-CFD6-4469-8EFD-95E0E3878304}"/>
    <cellStyle name="Percent 2 2 2 4 12" xfId="5004" xr:uid="{0FEC05E5-D85A-4D62-A6A2-AFB0C4B07BFE}"/>
    <cellStyle name="Percent 2 2 2 4 13" xfId="2615" xr:uid="{82A1647F-A372-4A97-9CEC-15A03CD67577}"/>
    <cellStyle name="Percent 2 2 2 4 14" xfId="5670" xr:uid="{4DAD1D0B-8468-47E3-8203-DEE77A77ACCB}"/>
    <cellStyle name="Percent 2 2 2 4 2" xfId="236" xr:uid="{00000000-0005-0000-0000-00005A000000}"/>
    <cellStyle name="Percent 2 2 2 4 2 2" xfId="455" xr:uid="{00000000-0005-0000-0000-00005A000000}"/>
    <cellStyle name="Percent 2 2 2 4 2 2 2" xfId="1120" xr:uid="{00000000-0005-0000-0000-00005A000000}"/>
    <cellStyle name="Percent 2 2 2 4 2 2 2 2" xfId="3534" xr:uid="{008A4B61-5B63-465D-B4E1-7FB6760F4AA9}"/>
    <cellStyle name="Percent 2 2 2 4 2 2 2 3" xfId="6863" xr:uid="{2F105058-8DD9-401E-9E03-A48673D259B6}"/>
    <cellStyle name="Percent 2 2 2 4 2 2 3" xfId="1785" xr:uid="{F79BC851-E58C-4BF5-9CBE-8EF2876E0632}"/>
    <cellStyle name="Percent 2 2 2 4 2 2 3 2" xfId="4199" xr:uid="{52BD36FE-D907-4C6E-90A6-B7CF8F5B38C2}"/>
    <cellStyle name="Percent 2 2 2 4 2 2 3 3" xfId="7528" xr:uid="{6CD84E40-EE37-40A3-9195-25540FF93183}"/>
    <cellStyle name="Percent 2 2 2 4 2 2 4" xfId="2450" xr:uid="{152909C5-5AAB-45B9-8146-81636DE2AA9F}"/>
    <cellStyle name="Percent 2 2 2 4 2 2 4 2" xfId="4864" xr:uid="{8EC4CA3C-F9F3-4384-B7D9-562E921BFBAF}"/>
    <cellStyle name="Percent 2 2 2 4 2 2 4 3" xfId="8193" xr:uid="{7CEBB9AE-70F8-4004-90DA-76871EB6A4A3}"/>
    <cellStyle name="Percent 2 2 2 4 2 2 5" xfId="5533" xr:uid="{38F0A97C-AEB2-4BC6-8102-CF2261CF8EC8}"/>
    <cellStyle name="Percent 2 2 2 4 2 2 6" xfId="2869" xr:uid="{084FEF28-4661-422B-A60D-353B88CED755}"/>
    <cellStyle name="Percent 2 2 2 4 2 2 7" xfId="6198" xr:uid="{D4767296-68E0-4C1C-8E68-F7A2FBBC325D}"/>
    <cellStyle name="Percent 2 2 2 4 2 3" xfId="906" xr:uid="{00000000-0005-0000-0000-00005A000000}"/>
    <cellStyle name="Percent 2 2 2 4 2 3 2" xfId="1571" xr:uid="{C7289756-A58D-49D1-B6B2-6C7143AC9CDE}"/>
    <cellStyle name="Percent 2 2 2 4 2 3 2 2" xfId="3985" xr:uid="{B125E972-894B-47E6-B978-349C2CA015B6}"/>
    <cellStyle name="Percent 2 2 2 4 2 3 2 3" xfId="6649" xr:uid="{40A293ED-B24A-4F0F-B2A0-3BE86FD379D0}"/>
    <cellStyle name="Percent 2 2 2 4 2 3 3" xfId="2236" xr:uid="{BAEEA3DA-5F1D-4259-A048-9C15B3D1866C}"/>
    <cellStyle name="Percent 2 2 2 4 2 3 3 2" xfId="4650" xr:uid="{CC1CB681-1C2D-4A40-ACEC-CDED89C73FA9}"/>
    <cellStyle name="Percent 2 2 2 4 2 3 3 3" xfId="7314" xr:uid="{197E3197-FB21-47AC-9B05-4DA4D5BABF73}"/>
    <cellStyle name="Percent 2 2 2 4 2 3 4" xfId="5319" xr:uid="{CFDE12BB-9867-4670-9957-8CA94AB17473}"/>
    <cellStyle name="Percent 2 2 2 4 2 3 4 2" xfId="7979" xr:uid="{802E1ADD-5785-406D-ABBF-7652AF43F07E}"/>
    <cellStyle name="Percent 2 2 2 4 2 3 5" xfId="3320" xr:uid="{16409925-421E-4B80-8E91-588E9FE1109F}"/>
    <cellStyle name="Percent 2 2 2 4 2 3 6" xfId="5984" xr:uid="{62783926-7136-4C3E-A6F6-DE2D489BFDA8}"/>
    <cellStyle name="Percent 2 2 2 4 2 4" xfId="701" xr:uid="{00000000-0005-0000-0000-00005A000000}"/>
    <cellStyle name="Percent 2 2 2 4 2 4 2" xfId="3115" xr:uid="{36EFB85F-05AB-4F98-B7AE-D13EB5825D62}"/>
    <cellStyle name="Percent 2 2 2 4 2 4 3" xfId="6444" xr:uid="{1A1A7028-F28B-436E-93AA-219EE91D7A78}"/>
    <cellStyle name="Percent 2 2 2 4 2 5" xfId="1366" xr:uid="{8BD003C0-F60B-45FF-86E4-9496141CF1AF}"/>
    <cellStyle name="Percent 2 2 2 4 2 5 2" xfId="3780" xr:uid="{7539036D-1EC4-47D9-A89F-48E8873B2580}"/>
    <cellStyle name="Percent 2 2 2 4 2 5 3" xfId="7109" xr:uid="{7CD36074-4809-4965-BFC9-24B7EA9B2E7C}"/>
    <cellStyle name="Percent 2 2 2 4 2 6" xfId="2031" xr:uid="{94AE7087-1F5B-4B62-8B1C-CB5035BA53AA}"/>
    <cellStyle name="Percent 2 2 2 4 2 6 2" xfId="4445" xr:uid="{64B22110-E7CF-4D4F-9F0D-52B926FD2DFD}"/>
    <cellStyle name="Percent 2 2 2 4 2 6 3" xfId="7774" xr:uid="{FCFCC5E5-8CD5-4D6C-8B72-C92526451849}"/>
    <cellStyle name="Percent 2 2 2 4 2 7" xfId="5114" xr:uid="{2BA487A9-9487-4F2F-AF62-FCE1B7D016A6}"/>
    <cellStyle name="Percent 2 2 2 4 2 8" xfId="2655" xr:uid="{D6B46504-5EAA-4660-B594-A9B5838105A2}"/>
    <cellStyle name="Percent 2 2 2 4 2 9" xfId="5779" xr:uid="{9C50BC50-631C-4864-A5A3-D7E78FC61AA5}"/>
    <cellStyle name="Percent 2 2 2 4 3" xfId="268" xr:uid="{00000000-0005-0000-0000-00005A000000}"/>
    <cellStyle name="Percent 2 2 2 4 3 2" xfId="487" xr:uid="{00000000-0005-0000-0000-00005A000000}"/>
    <cellStyle name="Percent 2 2 2 4 3 2 2" xfId="1152" xr:uid="{00000000-0005-0000-0000-00005A000000}"/>
    <cellStyle name="Percent 2 2 2 4 3 2 2 2" xfId="3566" xr:uid="{324FB586-1F80-4295-A43E-1D48720FCDF9}"/>
    <cellStyle name="Percent 2 2 2 4 3 2 2 3" xfId="6895" xr:uid="{5712D75E-AF4A-4A48-98DB-17DBBF422B8D}"/>
    <cellStyle name="Percent 2 2 2 4 3 2 3" xfId="1817" xr:uid="{FF7CF793-EB29-4C4D-BF32-DEA293AD1524}"/>
    <cellStyle name="Percent 2 2 2 4 3 2 3 2" xfId="4231" xr:uid="{DC8A65DE-077C-44B5-8FEB-E64350E7CF25}"/>
    <cellStyle name="Percent 2 2 2 4 3 2 3 3" xfId="7560" xr:uid="{BABF8224-AA34-4CBF-A92E-6F55C03C1D99}"/>
    <cellStyle name="Percent 2 2 2 4 3 2 4" xfId="2482" xr:uid="{10DDF4AF-D88E-4ABB-A013-E203F31F9D1F}"/>
    <cellStyle name="Percent 2 2 2 4 3 2 4 2" xfId="4896" xr:uid="{88DF9824-8709-4C78-9080-2F311C27DF17}"/>
    <cellStyle name="Percent 2 2 2 4 3 2 4 3" xfId="8225" xr:uid="{51987666-5660-4508-93BB-BD59E95A76C8}"/>
    <cellStyle name="Percent 2 2 2 4 3 2 5" xfId="5565" xr:uid="{217DF29D-8143-4AC6-B15F-DD6FF77D30B6}"/>
    <cellStyle name="Percent 2 2 2 4 3 2 6" xfId="2901" xr:uid="{0D200046-B4DC-481F-8E54-7335BB3E82C6}"/>
    <cellStyle name="Percent 2 2 2 4 3 2 7" xfId="6230" xr:uid="{5FB0AB41-9C8F-40C2-9D49-DF033D75834B}"/>
    <cellStyle name="Percent 2 2 2 4 3 3" xfId="938" xr:uid="{00000000-0005-0000-0000-00005A000000}"/>
    <cellStyle name="Percent 2 2 2 4 3 3 2" xfId="1603" xr:uid="{F6A7163B-157B-4C75-9B4C-7D1B94805482}"/>
    <cellStyle name="Percent 2 2 2 4 3 3 2 2" xfId="4017" xr:uid="{D729363F-46FF-420B-84EE-6B4D12F270C4}"/>
    <cellStyle name="Percent 2 2 2 4 3 3 2 3" xfId="6681" xr:uid="{21E20186-14FE-46A0-91C2-6C7E1CA2037A}"/>
    <cellStyle name="Percent 2 2 2 4 3 3 3" xfId="2268" xr:uid="{6EBCFDF0-6461-4364-B3DA-85C2CF5D2408}"/>
    <cellStyle name="Percent 2 2 2 4 3 3 3 2" xfId="4682" xr:uid="{C47EECEC-A6EB-4D81-AD40-A3B7A1686570}"/>
    <cellStyle name="Percent 2 2 2 4 3 3 3 3" xfId="7346" xr:uid="{08137519-EAFE-4E25-BA14-A20A63187DC1}"/>
    <cellStyle name="Percent 2 2 2 4 3 3 4" xfId="5351" xr:uid="{B56B397C-EDD3-440D-BF54-FD5701CD6EC4}"/>
    <cellStyle name="Percent 2 2 2 4 3 3 4 2" xfId="8011" xr:uid="{5BFCDD39-F538-49BF-BF9E-A2AB009EDD4F}"/>
    <cellStyle name="Percent 2 2 2 4 3 3 5" xfId="3352" xr:uid="{E82DCC89-BDEB-4EFB-8B31-A0EA6F6EF9B2}"/>
    <cellStyle name="Percent 2 2 2 4 3 3 6" xfId="6016" xr:uid="{7D4EEA02-A43D-46D1-B116-7EE38CA24B24}"/>
    <cellStyle name="Percent 2 2 2 4 3 4" xfId="733" xr:uid="{00000000-0005-0000-0000-00005A000000}"/>
    <cellStyle name="Percent 2 2 2 4 3 4 2" xfId="3147" xr:uid="{A57D5CA0-0C66-40E3-A70C-AD99B3F60A97}"/>
    <cellStyle name="Percent 2 2 2 4 3 4 3" xfId="6476" xr:uid="{36C6B0CA-92F3-4F2F-96CF-C499ED11C206}"/>
    <cellStyle name="Percent 2 2 2 4 3 5" xfId="1398" xr:uid="{D50F03CB-E92C-4E24-B5AD-5C45BBCFE32C}"/>
    <cellStyle name="Percent 2 2 2 4 3 5 2" xfId="3812" xr:uid="{A0E9DF66-497C-4C08-A034-D4C236991343}"/>
    <cellStyle name="Percent 2 2 2 4 3 5 3" xfId="7141" xr:uid="{9034555A-9578-4DB0-92D7-7C858DE7A2C6}"/>
    <cellStyle name="Percent 2 2 2 4 3 6" xfId="2063" xr:uid="{99B9958A-BFB3-4362-ABD4-29C253D30F16}"/>
    <cellStyle name="Percent 2 2 2 4 3 6 2" xfId="4477" xr:uid="{4B5205ED-E40E-4F69-B2CA-E68C4CD1067C}"/>
    <cellStyle name="Percent 2 2 2 4 3 6 3" xfId="7806" xr:uid="{93AAB258-6671-4003-B6B9-6EF30F6E39D3}"/>
    <cellStyle name="Percent 2 2 2 4 3 7" xfId="5146" xr:uid="{E6686919-9A73-4AC5-A7F4-67056135F3CC}"/>
    <cellStyle name="Percent 2 2 2 4 3 8" xfId="2687" xr:uid="{50355C3A-DE2C-4D43-8B95-7A6B930C369D}"/>
    <cellStyle name="Percent 2 2 2 4 3 9" xfId="5811" xr:uid="{1B52A6C3-02A3-4A22-B4D9-CF838E655273}"/>
    <cellStyle name="Percent 2 2 2 4 4" xfId="302" xr:uid="{00000000-0005-0000-0000-00005A000000}"/>
    <cellStyle name="Percent 2 2 2 4 4 2" xfId="519" xr:uid="{00000000-0005-0000-0000-00005A000000}"/>
    <cellStyle name="Percent 2 2 2 4 4 2 2" xfId="1184" xr:uid="{00000000-0005-0000-0000-00005A000000}"/>
    <cellStyle name="Percent 2 2 2 4 4 2 2 2" xfId="3598" xr:uid="{BAA989F8-F7AA-47C8-9892-7F180F806D2C}"/>
    <cellStyle name="Percent 2 2 2 4 4 2 2 3" xfId="6927" xr:uid="{539BCE21-8E4E-422F-9FD6-09E9A5EDCFDB}"/>
    <cellStyle name="Percent 2 2 2 4 4 2 3" xfId="1849" xr:uid="{00B41019-6186-45E4-9AFC-8E0DF101A2F6}"/>
    <cellStyle name="Percent 2 2 2 4 4 2 3 2" xfId="4263" xr:uid="{D1ED9586-6D89-484C-8301-2165A8F9C9A0}"/>
    <cellStyle name="Percent 2 2 2 4 4 2 3 3" xfId="7592" xr:uid="{0F240F7C-439E-47D2-9353-A3FDB1E8A126}"/>
    <cellStyle name="Percent 2 2 2 4 4 2 4" xfId="2514" xr:uid="{917FD1B7-FBBC-4DAE-8432-0B9941B5E76E}"/>
    <cellStyle name="Percent 2 2 2 4 4 2 4 2" xfId="4928" xr:uid="{C6F99707-83FA-4FE0-B328-CCD86F85D949}"/>
    <cellStyle name="Percent 2 2 2 4 4 2 4 3" xfId="8257" xr:uid="{C5067190-741E-473A-BE21-1F432B243C41}"/>
    <cellStyle name="Percent 2 2 2 4 4 2 5" xfId="5597" xr:uid="{A5891174-23C8-4C55-9A52-6C7AE6A12B74}"/>
    <cellStyle name="Percent 2 2 2 4 4 2 6" xfId="2933" xr:uid="{A8AF200C-5EB8-4E3D-A643-9B007B9A0C96}"/>
    <cellStyle name="Percent 2 2 2 4 4 2 7" xfId="6262" xr:uid="{5ACBAA00-F4C9-41A7-BA5B-4845B63BBDC6}"/>
    <cellStyle name="Percent 2 2 2 4 4 3" xfId="970" xr:uid="{00000000-0005-0000-0000-00005A000000}"/>
    <cellStyle name="Percent 2 2 2 4 4 3 2" xfId="1635" xr:uid="{4A182B00-74D3-4FDE-9B6E-DC792264667E}"/>
    <cellStyle name="Percent 2 2 2 4 4 3 2 2" xfId="4049" xr:uid="{9CB969C6-DC1C-429C-9B6E-597175C23840}"/>
    <cellStyle name="Percent 2 2 2 4 4 3 2 3" xfId="6713" xr:uid="{BA6255CD-3BFD-42A7-8ACE-08ABE8324B65}"/>
    <cellStyle name="Percent 2 2 2 4 4 3 3" xfId="2300" xr:uid="{28A9E4DF-3AE8-4EA5-BF9E-81C8F7FE188E}"/>
    <cellStyle name="Percent 2 2 2 4 4 3 3 2" xfId="4714" xr:uid="{8083DF82-AB77-4FEC-8686-0F2440FBDA61}"/>
    <cellStyle name="Percent 2 2 2 4 4 3 3 3" xfId="7378" xr:uid="{FF6901CB-0C7C-4A76-A1FC-A7E08D6979B5}"/>
    <cellStyle name="Percent 2 2 2 4 4 3 4" xfId="5383" xr:uid="{F1E6A43D-7FCE-4264-A8CF-24B74FAB01F6}"/>
    <cellStyle name="Percent 2 2 2 4 4 3 4 2" xfId="8043" xr:uid="{0ABE01A9-80E0-4800-856C-3199E1F2B995}"/>
    <cellStyle name="Percent 2 2 2 4 4 3 5" xfId="3384" xr:uid="{7FE591AB-68FF-479A-A89C-8F9C5AECC9AD}"/>
    <cellStyle name="Percent 2 2 2 4 4 3 6" xfId="6048" xr:uid="{5D503FFB-0C5C-4E39-8C06-46A673C592BA}"/>
    <cellStyle name="Percent 2 2 2 4 4 4" xfId="765" xr:uid="{00000000-0005-0000-0000-00005A000000}"/>
    <cellStyle name="Percent 2 2 2 4 4 4 2" xfId="3179" xr:uid="{A6886D39-8F98-4406-B3E2-F4BA0411E008}"/>
    <cellStyle name="Percent 2 2 2 4 4 4 3" xfId="6508" xr:uid="{A33E72C8-B680-48D7-8673-B58572C95489}"/>
    <cellStyle name="Percent 2 2 2 4 4 5" xfId="1430" xr:uid="{FA366FBB-56A4-418E-93D1-EC1F6B83C8B5}"/>
    <cellStyle name="Percent 2 2 2 4 4 5 2" xfId="3844" xr:uid="{EFAD6410-2DFE-4006-B9B6-29BDD6706FFE}"/>
    <cellStyle name="Percent 2 2 2 4 4 5 3" xfId="7173" xr:uid="{9C617882-56CE-4894-8303-46E835AA0ED8}"/>
    <cellStyle name="Percent 2 2 2 4 4 6" xfId="2095" xr:uid="{86D2B0CB-E0D8-4D32-88B5-195D77C1BC99}"/>
    <cellStyle name="Percent 2 2 2 4 4 6 2" xfId="4509" xr:uid="{CF95A8B0-B791-4B16-AED0-D7BB90146301}"/>
    <cellStyle name="Percent 2 2 2 4 4 6 3" xfId="7838" xr:uid="{5507CFD2-6796-43E2-9EB9-4FE7CFD82C51}"/>
    <cellStyle name="Percent 2 2 2 4 4 7" xfId="5178" xr:uid="{9E6BB8BE-DE9F-48BC-AD57-172F7ABC2AF9}"/>
    <cellStyle name="Percent 2 2 2 4 4 8" xfId="2719" xr:uid="{D6D3BBF7-4A07-4C31-A1DC-613D19EBEEF1}"/>
    <cellStyle name="Percent 2 2 2 4 4 9" xfId="5843" xr:uid="{58A8DE38-8718-4BB3-B689-BC8FC12166AD}"/>
    <cellStyle name="Percent 2 2 2 4 5" xfId="415" xr:uid="{00000000-0005-0000-0000-00005A000000}"/>
    <cellStyle name="Percent 2 2 2 4 5 2" xfId="1080" xr:uid="{00000000-0005-0000-0000-00005A000000}"/>
    <cellStyle name="Percent 2 2 2 4 5 2 2" xfId="1745" xr:uid="{6A871193-9F0F-44E0-9957-E335737E8311}"/>
    <cellStyle name="Percent 2 2 2 4 5 2 2 2" xfId="4159" xr:uid="{12CAAAD7-9286-4A01-83F7-D955EC58AF8D}"/>
    <cellStyle name="Percent 2 2 2 4 5 2 2 3" xfId="6823" xr:uid="{41DB4E4A-56C7-47A9-A88D-F8B9EFA86293}"/>
    <cellStyle name="Percent 2 2 2 4 5 2 3" xfId="2410" xr:uid="{F9F30B5B-FAE0-4F0A-8FF2-F6E3348C64F4}"/>
    <cellStyle name="Percent 2 2 2 4 5 2 3 2" xfId="4824" xr:uid="{4A2B83AD-72C7-451F-8819-2737C6A26662}"/>
    <cellStyle name="Percent 2 2 2 4 5 2 3 3" xfId="7488" xr:uid="{0102EF08-92DE-4529-AF76-8954821FA876}"/>
    <cellStyle name="Percent 2 2 2 4 5 2 4" xfId="5493" xr:uid="{EC970155-8D92-4BBB-A836-9171624C067B}"/>
    <cellStyle name="Percent 2 2 2 4 5 2 4 2" xfId="8153" xr:uid="{5D1B4F40-AB01-478F-92D6-6516C69879AB}"/>
    <cellStyle name="Percent 2 2 2 4 5 2 5" xfId="3494" xr:uid="{CDBC14FC-04F1-4191-AD03-EA5E2B215014}"/>
    <cellStyle name="Percent 2 2 2 4 5 2 6" xfId="6158" xr:uid="{1AF8BC1E-1DF1-4E04-AB99-136CA8B77C03}"/>
    <cellStyle name="Percent 2 2 2 4 5 3" xfId="661" xr:uid="{00000000-0005-0000-0000-00005A000000}"/>
    <cellStyle name="Percent 2 2 2 4 5 3 2" xfId="3075" xr:uid="{EF9E4D94-5297-4D35-9301-87B7638FCB0A}"/>
    <cellStyle name="Percent 2 2 2 4 5 3 3" xfId="6404" xr:uid="{CEA34879-CD90-4D43-9A79-1D82FF6024A7}"/>
    <cellStyle name="Percent 2 2 2 4 5 4" xfId="1326" xr:uid="{56AEB48F-D5DF-46C0-9DCC-900004D3DEAF}"/>
    <cellStyle name="Percent 2 2 2 4 5 4 2" xfId="3740" xr:uid="{6D8CA381-05D8-48CC-BF2E-C3E1BCB579B7}"/>
    <cellStyle name="Percent 2 2 2 4 5 4 3" xfId="7069" xr:uid="{BE232BCF-9198-45C9-B5F9-B519FB36F030}"/>
    <cellStyle name="Percent 2 2 2 4 5 5" xfId="1991" xr:uid="{CAE6A54A-7CFF-4634-B552-8DFAB01F5E04}"/>
    <cellStyle name="Percent 2 2 2 4 5 5 2" xfId="4405" xr:uid="{5C5BC9D6-A15A-4683-9787-CDBD468D005A}"/>
    <cellStyle name="Percent 2 2 2 4 5 5 3" xfId="7734" xr:uid="{F63C436C-633F-4B45-820E-6AE25BA46600}"/>
    <cellStyle name="Percent 2 2 2 4 5 6" xfId="5074" xr:uid="{536316A4-F098-43BA-B5A1-CCEE949E4FC7}"/>
    <cellStyle name="Percent 2 2 2 4 5 7" xfId="2829" xr:uid="{880D7E5F-395C-47BD-8EEC-00DEFAD7F4EC}"/>
    <cellStyle name="Percent 2 2 2 4 5 8" xfId="5739" xr:uid="{BE81A30A-4F6E-47E8-8566-DA0FFA1791EB}"/>
    <cellStyle name="Percent 2 2 2 4 6" xfId="560" xr:uid="{00000000-0005-0000-0000-00005A000000}"/>
    <cellStyle name="Percent 2 2 2 4 6 2" xfId="1225" xr:uid="{00000000-0005-0000-0000-00005A000000}"/>
    <cellStyle name="Percent 2 2 2 4 6 2 2" xfId="1890" xr:uid="{FAB3C692-EB86-48E6-8E07-EC1BA5DB524A}"/>
    <cellStyle name="Percent 2 2 2 4 6 2 2 2" xfId="4304" xr:uid="{10FCA583-536B-4762-AAA0-7CE87D75A1AF}"/>
    <cellStyle name="Percent 2 2 2 4 6 2 2 3" xfId="6968" xr:uid="{ED8CF961-43A5-4FCD-B94B-03465A8730BB}"/>
    <cellStyle name="Percent 2 2 2 4 6 2 3" xfId="2555" xr:uid="{EB73B69C-D0B9-49B4-9902-37502517233F}"/>
    <cellStyle name="Percent 2 2 2 4 6 2 3 2" xfId="4969" xr:uid="{0A89BFED-06BA-4B72-94D7-1E3D629D102E}"/>
    <cellStyle name="Percent 2 2 2 4 6 2 3 3" xfId="7633" xr:uid="{DE96F6D9-D376-446D-8FD9-AE00F15BF215}"/>
    <cellStyle name="Percent 2 2 2 4 6 2 4" xfId="5638" xr:uid="{E36DCC16-4243-41C3-AA8E-A680DEF3937F}"/>
    <cellStyle name="Percent 2 2 2 4 6 2 4 2" xfId="8298" xr:uid="{7805D880-07CD-419D-9422-131212F70ACB}"/>
    <cellStyle name="Percent 2 2 2 4 6 2 5" xfId="3639" xr:uid="{4CC76A06-1F61-421D-B198-EFDA8A2E0466}"/>
    <cellStyle name="Percent 2 2 2 4 6 2 6" xfId="6303" xr:uid="{5D26B664-226E-414A-A105-EBEC8A313BC7}"/>
    <cellStyle name="Percent 2 2 2 4 6 3" xfId="806" xr:uid="{00000000-0005-0000-0000-00005A000000}"/>
    <cellStyle name="Percent 2 2 2 4 6 3 2" xfId="3220" xr:uid="{D7A58152-3E1E-4507-A165-EC15FE97D087}"/>
    <cellStyle name="Percent 2 2 2 4 6 3 3" xfId="6549" xr:uid="{CF6A69F9-976F-49F6-B561-F07059B95AD3}"/>
    <cellStyle name="Percent 2 2 2 4 6 4" xfId="1471" xr:uid="{415DE071-65DA-487B-BA73-2BCA5204BABC}"/>
    <cellStyle name="Percent 2 2 2 4 6 4 2" xfId="3885" xr:uid="{327E8CC6-B0D5-4AE7-B71E-38C120E29530}"/>
    <cellStyle name="Percent 2 2 2 4 6 4 3" xfId="7214" xr:uid="{61D8A052-3809-49C6-A3A9-0FA53E1E121A}"/>
    <cellStyle name="Percent 2 2 2 4 6 5" xfId="2136" xr:uid="{B04CB4C2-40EA-480A-A798-4370615B9591}"/>
    <cellStyle name="Percent 2 2 2 4 6 5 2" xfId="4550" xr:uid="{D0A4107C-CFAE-41F1-92A9-A0CE8C96B9EE}"/>
    <cellStyle name="Percent 2 2 2 4 6 5 3" xfId="7879" xr:uid="{BB4F6E56-4768-4B3C-B94B-DB7AEEBEFFC0}"/>
    <cellStyle name="Percent 2 2 2 4 6 6" xfId="5219" xr:uid="{24AFFFA4-C803-4C71-9042-2119A0D4095A}"/>
    <cellStyle name="Percent 2 2 2 4 6 7" xfId="2974" xr:uid="{9D1A301C-C481-43A4-82C9-8D1A997D62F4}"/>
    <cellStyle name="Percent 2 2 2 4 6 8" xfId="5884" xr:uid="{854C12DC-78C8-4A94-92DB-CBE1EFD66160}"/>
    <cellStyle name="Percent 2 2 2 4 7" xfId="343" xr:uid="{00000000-0005-0000-0000-00005A000000}"/>
    <cellStyle name="Percent 2 2 2 4 7 2" xfId="1011" xr:uid="{00000000-0005-0000-0000-00005A000000}"/>
    <cellStyle name="Percent 2 2 2 4 7 2 2" xfId="3425" xr:uid="{C67C138B-DCF1-4A2A-B41C-32330372852C}"/>
    <cellStyle name="Percent 2 2 2 4 7 2 3" xfId="6754" xr:uid="{0CBDAD24-5687-4ABF-907F-15936FDC86FE}"/>
    <cellStyle name="Percent 2 2 2 4 7 3" xfId="1676" xr:uid="{41F54A36-BF78-4BAD-92F3-6B0A52E4F51C}"/>
    <cellStyle name="Percent 2 2 2 4 7 3 2" xfId="4090" xr:uid="{2BD20E5D-0BFA-4F74-8618-81BE323B8F14}"/>
    <cellStyle name="Percent 2 2 2 4 7 3 3" xfId="7419" xr:uid="{FF1FE2AA-3B7E-43D4-A719-BF6CE2753DA3}"/>
    <cellStyle name="Percent 2 2 2 4 7 4" xfId="2341" xr:uid="{15382E4E-5D5C-4BCB-AC7C-AECE8E14F05C}"/>
    <cellStyle name="Percent 2 2 2 4 7 4 2" xfId="4755" xr:uid="{9D6DF85B-13A3-4847-B0C6-6BA37118296F}"/>
    <cellStyle name="Percent 2 2 2 4 7 4 3" xfId="8084" xr:uid="{B6EC8758-0689-4C2B-AF59-F7DF97933F45}"/>
    <cellStyle name="Percent 2 2 2 4 7 5" xfId="5424" xr:uid="{6ECFEAF6-1EA2-47D4-A52C-9F1B4C07D986}"/>
    <cellStyle name="Percent 2 2 2 4 7 6" xfId="2760" xr:uid="{2A57FD37-8339-48E0-8CD4-E9A8DC3CAC45}"/>
    <cellStyle name="Percent 2 2 2 4 7 7" xfId="6089" xr:uid="{262156BA-8A79-4173-B943-51363DCF8C57}"/>
    <cellStyle name="Percent 2 2 2 4 8" xfId="866" xr:uid="{00000000-0005-0000-0000-00005A000000}"/>
    <cellStyle name="Percent 2 2 2 4 8 2" xfId="1531" xr:uid="{F38E3040-A50D-4AA4-8397-A92D9A2D8EBA}"/>
    <cellStyle name="Percent 2 2 2 4 8 2 2" xfId="3945" xr:uid="{EE88455C-8262-4ACE-83FE-AE62774047B5}"/>
    <cellStyle name="Percent 2 2 2 4 8 2 3" xfId="6609" xr:uid="{40CD9DDC-8746-4167-885B-1CD6E97FBA12}"/>
    <cellStyle name="Percent 2 2 2 4 8 3" xfId="2196" xr:uid="{383AF286-0362-478E-BFD7-8FEF60DF817E}"/>
    <cellStyle name="Percent 2 2 2 4 8 3 2" xfId="4610" xr:uid="{9EB845EC-5178-4D0D-9332-01F0499E0C3E}"/>
    <cellStyle name="Percent 2 2 2 4 8 3 3" xfId="7274" xr:uid="{71A865A6-EC97-443A-BE00-7C1375950A8C}"/>
    <cellStyle name="Percent 2 2 2 4 8 4" xfId="5279" xr:uid="{8456EA9B-50A8-444F-8942-0A6D08946C19}"/>
    <cellStyle name="Percent 2 2 2 4 8 4 2" xfId="7939" xr:uid="{50FF0952-8988-48BC-99F1-CB042A2FAE33}"/>
    <cellStyle name="Percent 2 2 2 4 8 5" xfId="3280" xr:uid="{F244E385-ADA1-43E4-80E4-60F4A359A794}"/>
    <cellStyle name="Percent 2 2 2 4 8 6" xfId="5944" xr:uid="{29D4C696-1A94-46FE-B0AB-0D717112C132}"/>
    <cellStyle name="Percent 2 2 2 4 9" xfId="592" xr:uid="{00000000-0005-0000-0000-00005A000000}"/>
    <cellStyle name="Percent 2 2 2 4 9 2" xfId="3006" xr:uid="{345B1CC0-E794-47D1-BC54-B69BEF387871}"/>
    <cellStyle name="Percent 2 2 2 4 9 3" xfId="6335" xr:uid="{8DF405F6-33CE-4D17-8230-5B4CCD1B9147}"/>
    <cellStyle name="Percent 2 2 2 5" xfId="204" xr:uid="{00000000-0005-0000-0000-00005A000000}"/>
    <cellStyle name="Percent 2 2 2 5 10" xfId="2623" xr:uid="{26A9572C-7015-4CAB-BFD3-352ABBA54034}"/>
    <cellStyle name="Percent 2 2 2 5 11" xfId="5695" xr:uid="{52B58D1F-D61F-454B-AF39-F3AC786AFF96}"/>
    <cellStyle name="Percent 2 2 2 5 2" xfId="327" xr:uid="{00000000-0005-0000-0000-00005A000000}"/>
    <cellStyle name="Percent 2 2 2 5 2 2" xfId="544" xr:uid="{00000000-0005-0000-0000-00005A000000}"/>
    <cellStyle name="Percent 2 2 2 5 2 2 2" xfId="1209" xr:uid="{00000000-0005-0000-0000-00005A000000}"/>
    <cellStyle name="Percent 2 2 2 5 2 2 2 2" xfId="3623" xr:uid="{74F9043B-F46A-495D-9B1E-00F1A67137EA}"/>
    <cellStyle name="Percent 2 2 2 5 2 2 2 3" xfId="6952" xr:uid="{BD56E77B-1053-49AF-9F79-F53866C3B17F}"/>
    <cellStyle name="Percent 2 2 2 5 2 2 3" xfId="1874" xr:uid="{693BBC7E-206F-49CD-A770-8A2F19C7B8A3}"/>
    <cellStyle name="Percent 2 2 2 5 2 2 3 2" xfId="4288" xr:uid="{47E114C3-50BD-4559-BAD3-5F38A90000BA}"/>
    <cellStyle name="Percent 2 2 2 5 2 2 3 3" xfId="7617" xr:uid="{C063A5F9-9496-4110-A29D-EBB4AAD4CA81}"/>
    <cellStyle name="Percent 2 2 2 5 2 2 4" xfId="2539" xr:uid="{5102F76E-4071-4073-AB3C-883D40BD4AC6}"/>
    <cellStyle name="Percent 2 2 2 5 2 2 4 2" xfId="4953" xr:uid="{73C88B2D-7559-449E-8ECB-AEE3F19C785A}"/>
    <cellStyle name="Percent 2 2 2 5 2 2 4 3" xfId="8282" xr:uid="{A4B54C10-7634-403D-9EB7-415568A98BD7}"/>
    <cellStyle name="Percent 2 2 2 5 2 2 5" xfId="5622" xr:uid="{6711E49E-FD89-42C5-89DF-394A6A178CF3}"/>
    <cellStyle name="Percent 2 2 2 5 2 2 6" xfId="2958" xr:uid="{ED6AF172-1A14-45D3-80B9-1ED579031B62}"/>
    <cellStyle name="Percent 2 2 2 5 2 2 7" xfId="6287" xr:uid="{D149C1C7-CD1D-4860-9124-728E76D55062}"/>
    <cellStyle name="Percent 2 2 2 5 2 3" xfId="995" xr:uid="{00000000-0005-0000-0000-00005A000000}"/>
    <cellStyle name="Percent 2 2 2 5 2 3 2" xfId="1660" xr:uid="{42CC4C7A-E163-4C57-B699-70C81EFEF3EC}"/>
    <cellStyle name="Percent 2 2 2 5 2 3 2 2" xfId="4074" xr:uid="{69DA7A05-E0BD-4D13-9CE9-0692EB34CD56}"/>
    <cellStyle name="Percent 2 2 2 5 2 3 2 3" xfId="6738" xr:uid="{90B05105-B3C7-4E13-8584-5CB33257B6A1}"/>
    <cellStyle name="Percent 2 2 2 5 2 3 3" xfId="2325" xr:uid="{7F48A1A5-321A-4925-8FF2-314F57DAC9FB}"/>
    <cellStyle name="Percent 2 2 2 5 2 3 3 2" xfId="4739" xr:uid="{D5009F9B-641E-4EB1-903E-D782DCF22CAF}"/>
    <cellStyle name="Percent 2 2 2 5 2 3 3 3" xfId="7403" xr:uid="{DD4577B6-85F7-48CE-9ECF-091CE026C7D3}"/>
    <cellStyle name="Percent 2 2 2 5 2 3 4" xfId="5408" xr:uid="{613D04AA-E707-43EB-BAF6-4185E6F26F51}"/>
    <cellStyle name="Percent 2 2 2 5 2 3 4 2" xfId="8068" xr:uid="{40295158-5EFE-43CC-B137-09C82EADAA45}"/>
    <cellStyle name="Percent 2 2 2 5 2 3 5" xfId="3409" xr:uid="{C8070339-ACDF-4C94-9868-E3D5B7D00464}"/>
    <cellStyle name="Percent 2 2 2 5 2 3 6" xfId="6073" xr:uid="{8A8A6914-83B5-4346-BACF-98770C4FBD26}"/>
    <cellStyle name="Percent 2 2 2 5 2 4" xfId="790" xr:uid="{00000000-0005-0000-0000-00005A000000}"/>
    <cellStyle name="Percent 2 2 2 5 2 4 2" xfId="3204" xr:uid="{2342C879-6156-4F18-8299-EACE22D30867}"/>
    <cellStyle name="Percent 2 2 2 5 2 4 3" xfId="6533" xr:uid="{3CC28A19-8FDB-4D41-AE49-AC7D6176AFC1}"/>
    <cellStyle name="Percent 2 2 2 5 2 5" xfId="1455" xr:uid="{5C53E784-0585-4CC8-88B8-1AD595352115}"/>
    <cellStyle name="Percent 2 2 2 5 2 5 2" xfId="3869" xr:uid="{62584F13-1C29-4454-B780-6CD90FE4D3CE}"/>
    <cellStyle name="Percent 2 2 2 5 2 5 3" xfId="7198" xr:uid="{CA139066-4212-421D-BEB4-0B2CEB892FB2}"/>
    <cellStyle name="Percent 2 2 2 5 2 6" xfId="2120" xr:uid="{514EAF7E-EAC2-4EA5-A022-62E6E2177169}"/>
    <cellStyle name="Percent 2 2 2 5 2 6 2" xfId="4534" xr:uid="{DEBFC1A5-2435-4CA5-9A20-BB15C600B84B}"/>
    <cellStyle name="Percent 2 2 2 5 2 6 3" xfId="7863" xr:uid="{D1E502CF-CD98-43AB-8C0F-3C8116FB0625}"/>
    <cellStyle name="Percent 2 2 2 5 2 7" xfId="5203" xr:uid="{34E5B1DF-296B-4841-A2E2-552A9041C9E8}"/>
    <cellStyle name="Percent 2 2 2 5 2 8" xfId="2744" xr:uid="{B72021F1-DA3F-4FA5-B7E9-B9E2DFF96CB1}"/>
    <cellStyle name="Percent 2 2 2 5 2 9" xfId="5868" xr:uid="{A8905213-A339-4AC9-B9ED-6B09FD730E62}"/>
    <cellStyle name="Percent 2 2 2 5 3" xfId="423" xr:uid="{00000000-0005-0000-0000-00005A000000}"/>
    <cellStyle name="Percent 2 2 2 5 3 2" xfId="1088" xr:uid="{00000000-0005-0000-0000-00005A000000}"/>
    <cellStyle name="Percent 2 2 2 5 3 2 2" xfId="1753" xr:uid="{2E17BDCD-C4B7-446B-B99D-EFCFAC1C6CDA}"/>
    <cellStyle name="Percent 2 2 2 5 3 2 2 2" xfId="4167" xr:uid="{F4891000-4FCC-44BB-A71E-88EF25CBE1D6}"/>
    <cellStyle name="Percent 2 2 2 5 3 2 2 3" xfId="6831" xr:uid="{D179E8C5-9F60-4B6C-8226-F746BCB40427}"/>
    <cellStyle name="Percent 2 2 2 5 3 2 3" xfId="2418" xr:uid="{581F21DD-74AE-4758-9622-623930E664FB}"/>
    <cellStyle name="Percent 2 2 2 5 3 2 3 2" xfId="4832" xr:uid="{59F7D29F-FD6D-450E-9BDF-8B278661DCD0}"/>
    <cellStyle name="Percent 2 2 2 5 3 2 3 3" xfId="7496" xr:uid="{197BAF71-E50C-4DB7-B2F7-72B47B619644}"/>
    <cellStyle name="Percent 2 2 2 5 3 2 4" xfId="5501" xr:uid="{FAF55C48-5504-40D9-80EE-BCAA684EE168}"/>
    <cellStyle name="Percent 2 2 2 5 3 2 4 2" xfId="8161" xr:uid="{2E6EC9A0-F71F-43C6-BEE6-10EC02083D22}"/>
    <cellStyle name="Percent 2 2 2 5 3 2 5" xfId="3502" xr:uid="{F7120B7B-163E-4BF0-8256-9377021C0BC7}"/>
    <cellStyle name="Percent 2 2 2 5 3 2 6" xfId="6166" xr:uid="{9C604DAA-B689-41FD-9F3C-AEDB3A1EC1CF}"/>
    <cellStyle name="Percent 2 2 2 5 3 3" xfId="669" xr:uid="{00000000-0005-0000-0000-00005A000000}"/>
    <cellStyle name="Percent 2 2 2 5 3 3 2" xfId="3083" xr:uid="{C24E5593-0003-4AFB-91CE-1EF8369D39F9}"/>
    <cellStyle name="Percent 2 2 2 5 3 3 3" xfId="6412" xr:uid="{E7D7E9F7-B6F3-48E1-8BDE-FC10ED90FBB2}"/>
    <cellStyle name="Percent 2 2 2 5 3 4" xfId="1334" xr:uid="{F4024469-6DC7-4410-B3EC-F1B801ED1351}"/>
    <cellStyle name="Percent 2 2 2 5 3 4 2" xfId="3748" xr:uid="{915B1C34-A74C-4666-9958-47EF5EC6C6EE}"/>
    <cellStyle name="Percent 2 2 2 5 3 4 3" xfId="7077" xr:uid="{D702B57D-3A27-4329-9DEF-5DC7BD9221A1}"/>
    <cellStyle name="Percent 2 2 2 5 3 5" xfId="1999" xr:uid="{C9C30F33-7CEE-4468-8C47-88118879E942}"/>
    <cellStyle name="Percent 2 2 2 5 3 5 2" xfId="4413" xr:uid="{641574A6-A8A5-4FB1-AAC7-02B82254562D}"/>
    <cellStyle name="Percent 2 2 2 5 3 5 3" xfId="7742" xr:uid="{B904F9B6-2600-455B-9692-6C27D4442F71}"/>
    <cellStyle name="Percent 2 2 2 5 3 6" xfId="5082" xr:uid="{4565EB40-8B97-4F7C-A078-F3080962727B}"/>
    <cellStyle name="Percent 2 2 2 5 3 7" xfId="2837" xr:uid="{DC70292A-6264-4334-9D2B-F35C0B98F03A}"/>
    <cellStyle name="Percent 2 2 2 5 3 8" xfId="5747" xr:uid="{033147C1-47D3-4E7F-8023-7483152A0C71}"/>
    <cellStyle name="Percent 2 2 2 5 4" xfId="368" xr:uid="{00000000-0005-0000-0000-00005A000000}"/>
    <cellStyle name="Percent 2 2 2 5 4 2" xfId="1036" xr:uid="{00000000-0005-0000-0000-00005A000000}"/>
    <cellStyle name="Percent 2 2 2 5 4 2 2" xfId="3450" xr:uid="{56F6DC1B-74E1-437E-AE9A-910A4A79C9B1}"/>
    <cellStyle name="Percent 2 2 2 5 4 2 3" xfId="6779" xr:uid="{5A92B41D-BCCC-4826-BA4A-9B24C922ECFA}"/>
    <cellStyle name="Percent 2 2 2 5 4 3" xfId="1701" xr:uid="{DD7CCEE1-6F29-4D79-8DD7-6EBFDB0FA2BB}"/>
    <cellStyle name="Percent 2 2 2 5 4 3 2" xfId="4115" xr:uid="{EC5C551D-2C62-44E5-B2F0-09C30F5DC949}"/>
    <cellStyle name="Percent 2 2 2 5 4 3 3" xfId="7444" xr:uid="{D5AED0CE-D321-4AA2-99A2-108B2AF0D6E9}"/>
    <cellStyle name="Percent 2 2 2 5 4 4" xfId="2366" xr:uid="{7A4610F0-02BB-439A-AA6D-4A6824A8BA06}"/>
    <cellStyle name="Percent 2 2 2 5 4 4 2" xfId="4780" xr:uid="{1CA45929-E768-4941-847D-1DEBFE44DA34}"/>
    <cellStyle name="Percent 2 2 2 5 4 4 3" xfId="8109" xr:uid="{6A0BED7E-B55E-4D7F-8C6D-52C23DD9FD66}"/>
    <cellStyle name="Percent 2 2 2 5 4 5" xfId="5449" xr:uid="{E053DE52-1AC6-46A1-8CC0-73A846ED280C}"/>
    <cellStyle name="Percent 2 2 2 5 4 6" xfId="2785" xr:uid="{3DC49B6C-BEC8-403A-B7E7-2C43021A79D5}"/>
    <cellStyle name="Percent 2 2 2 5 4 7" xfId="6114" xr:uid="{5883C008-2435-4651-AF50-E1A98AD2D34C}"/>
    <cellStyle name="Percent 2 2 2 5 5" xfId="874" xr:uid="{00000000-0005-0000-0000-00005A000000}"/>
    <cellStyle name="Percent 2 2 2 5 5 2" xfId="1539" xr:uid="{317729D0-F6BD-4458-87FB-A8FFF97FD432}"/>
    <cellStyle name="Percent 2 2 2 5 5 2 2" xfId="3953" xr:uid="{36AD3ED7-00C6-4D84-98A4-4D3A39ABA054}"/>
    <cellStyle name="Percent 2 2 2 5 5 2 3" xfId="6617" xr:uid="{C0010AF2-8F98-4057-8AC1-7EBB5AEB68F2}"/>
    <cellStyle name="Percent 2 2 2 5 5 3" xfId="2204" xr:uid="{D9DA736C-9B8D-4BAF-A712-68B7F13B3A93}"/>
    <cellStyle name="Percent 2 2 2 5 5 3 2" xfId="4618" xr:uid="{5B913A88-3D4C-417C-A883-890F1C53933D}"/>
    <cellStyle name="Percent 2 2 2 5 5 3 3" xfId="7282" xr:uid="{C7A08AAC-83F3-46A9-8D8F-71E099BA2AAC}"/>
    <cellStyle name="Percent 2 2 2 5 5 4" xfId="5287" xr:uid="{25242334-1B59-471C-A2D9-6E7AC2AB5C93}"/>
    <cellStyle name="Percent 2 2 2 5 5 4 2" xfId="7947" xr:uid="{FA4BB0E9-9CB4-4884-8D3B-2C54ED4FDD43}"/>
    <cellStyle name="Percent 2 2 2 5 5 5" xfId="3288" xr:uid="{CFB4754A-25AB-424E-AD51-19AD7F545CEE}"/>
    <cellStyle name="Percent 2 2 2 5 5 6" xfId="5952" xr:uid="{6205449F-E74A-4E33-8E2A-C9BB9512799A}"/>
    <cellStyle name="Percent 2 2 2 5 6" xfId="617" xr:uid="{00000000-0005-0000-0000-00005A000000}"/>
    <cellStyle name="Percent 2 2 2 5 6 2" xfId="3031" xr:uid="{2E6D763B-52F6-4442-BB9B-A64E3BCF6255}"/>
    <cellStyle name="Percent 2 2 2 5 6 3" xfId="6360" xr:uid="{C26F0A1C-E13C-43A0-A049-CED035984099}"/>
    <cellStyle name="Percent 2 2 2 5 7" xfId="1282" xr:uid="{6528A9A0-87F9-4375-9F40-1E72E9FDA55D}"/>
    <cellStyle name="Percent 2 2 2 5 7 2" xfId="3696" xr:uid="{6F8FEE60-0B12-4A31-B2F2-110C1098B8DF}"/>
    <cellStyle name="Percent 2 2 2 5 7 3" xfId="7025" xr:uid="{F7702BB7-EE13-4D15-BFC3-A78F0E78EE78}"/>
    <cellStyle name="Percent 2 2 2 5 8" xfId="1947" xr:uid="{0A024A5E-7E54-4853-B3F9-E1A4C848D945}"/>
    <cellStyle name="Percent 2 2 2 5 8 2" xfId="4361" xr:uid="{15EB3CD1-BBB7-4AF4-AB39-68602E7765AF}"/>
    <cellStyle name="Percent 2 2 2 5 8 3" xfId="7690" xr:uid="{330BD431-4BB9-4453-A2BA-3334C8330792}"/>
    <cellStyle name="Percent 2 2 2 5 9" xfId="5030" xr:uid="{15C0657E-9E40-4DD1-9D46-1F7B7D009DE1}"/>
    <cellStyle name="Percent 2 2 2 6" xfId="228" xr:uid="{00000000-0005-0000-0000-00005A000000}"/>
    <cellStyle name="Percent 2 2 2 6 2" xfId="447" xr:uid="{00000000-0005-0000-0000-00005A000000}"/>
    <cellStyle name="Percent 2 2 2 6 2 2" xfId="1112" xr:uid="{00000000-0005-0000-0000-00005A000000}"/>
    <cellStyle name="Percent 2 2 2 6 2 2 2" xfId="3526" xr:uid="{4B18C26B-C07A-4B50-8867-9F8167A0C930}"/>
    <cellStyle name="Percent 2 2 2 6 2 2 3" xfId="6855" xr:uid="{6DD29424-A4C4-4DA6-BC70-4B0709BC50C4}"/>
    <cellStyle name="Percent 2 2 2 6 2 3" xfId="1777" xr:uid="{80BBE955-7E44-4BA3-BA05-5F4EE761ACBC}"/>
    <cellStyle name="Percent 2 2 2 6 2 3 2" xfId="4191" xr:uid="{59EF6E64-5DB0-4B93-B3F5-FE13E0D0FBCB}"/>
    <cellStyle name="Percent 2 2 2 6 2 3 3" xfId="7520" xr:uid="{E1C8BC3B-617D-49C2-9110-826D943D3F70}"/>
    <cellStyle name="Percent 2 2 2 6 2 4" xfId="2442" xr:uid="{DE8A5F3F-DE81-4C66-AC4C-2A2F27A70415}"/>
    <cellStyle name="Percent 2 2 2 6 2 4 2" xfId="4856" xr:uid="{2716562C-21F3-4351-A2C6-8BA34E6F3609}"/>
    <cellStyle name="Percent 2 2 2 6 2 4 3" xfId="8185" xr:uid="{972F4C26-C4C3-4D47-9D20-A5D1F7277892}"/>
    <cellStyle name="Percent 2 2 2 6 2 5" xfId="5525" xr:uid="{99AB8C2B-36C1-4796-8C7E-F8E1F468980C}"/>
    <cellStyle name="Percent 2 2 2 6 2 6" xfId="2861" xr:uid="{3985D252-77A9-4F09-9915-A12D6ABA65FB}"/>
    <cellStyle name="Percent 2 2 2 6 2 7" xfId="6190" xr:uid="{787B0AFB-5E93-4C85-B1D9-69BC635D32DF}"/>
    <cellStyle name="Percent 2 2 2 6 3" xfId="898" xr:uid="{00000000-0005-0000-0000-00005A000000}"/>
    <cellStyle name="Percent 2 2 2 6 3 2" xfId="1563" xr:uid="{CDF50F41-6880-47D3-9182-61E61C39076C}"/>
    <cellStyle name="Percent 2 2 2 6 3 2 2" xfId="3977" xr:uid="{501BE56B-D83C-4FFD-A8EB-4E12836860D8}"/>
    <cellStyle name="Percent 2 2 2 6 3 2 3" xfId="6641" xr:uid="{27A5AA18-AD05-4C76-B6E9-67168ACF818B}"/>
    <cellStyle name="Percent 2 2 2 6 3 3" xfId="2228" xr:uid="{3C6F2D09-4E62-4E8D-BFCA-F6C8BC67A26B}"/>
    <cellStyle name="Percent 2 2 2 6 3 3 2" xfId="4642" xr:uid="{BCB22C28-A8BA-4E1E-98E9-81694E1EC53D}"/>
    <cellStyle name="Percent 2 2 2 6 3 3 3" xfId="7306" xr:uid="{6394FCEE-6A3C-4B2F-B609-A7C3B7B497B0}"/>
    <cellStyle name="Percent 2 2 2 6 3 4" xfId="5311" xr:uid="{E941C86D-6F89-408C-8F00-3D9E118CF0B7}"/>
    <cellStyle name="Percent 2 2 2 6 3 4 2" xfId="7971" xr:uid="{3BA2EFB3-D6CB-4BB5-A93F-3D157697FAB9}"/>
    <cellStyle name="Percent 2 2 2 6 3 5" xfId="3312" xr:uid="{5EAA2CE8-FED0-4311-A336-756515B9D4CE}"/>
    <cellStyle name="Percent 2 2 2 6 3 6" xfId="5976" xr:uid="{DC40300D-3FC3-43A0-A935-5A146F09D9EB}"/>
    <cellStyle name="Percent 2 2 2 6 4" xfId="693" xr:uid="{00000000-0005-0000-0000-00005A000000}"/>
    <cellStyle name="Percent 2 2 2 6 4 2" xfId="3107" xr:uid="{A0D674D3-60A3-44F6-82BE-B150C48FDD51}"/>
    <cellStyle name="Percent 2 2 2 6 4 3" xfId="6436" xr:uid="{C8D06BE1-B11A-44D9-8343-B5CB6B53EE63}"/>
    <cellStyle name="Percent 2 2 2 6 5" xfId="1358" xr:uid="{81672947-C82E-4959-BCCA-4ACF6D3BAAFE}"/>
    <cellStyle name="Percent 2 2 2 6 5 2" xfId="3772" xr:uid="{9B07F2F1-7289-4296-9934-3D516F89DA66}"/>
    <cellStyle name="Percent 2 2 2 6 5 3" xfId="7101" xr:uid="{38987943-F175-4743-A8FD-97618D95E1CE}"/>
    <cellStyle name="Percent 2 2 2 6 6" xfId="2023" xr:uid="{65C9C847-8D06-4BEB-9195-09E3F569B012}"/>
    <cellStyle name="Percent 2 2 2 6 6 2" xfId="4437" xr:uid="{C169995B-63DC-48BE-96E3-1A859305AD25}"/>
    <cellStyle name="Percent 2 2 2 6 6 3" xfId="7766" xr:uid="{1F2DBCBF-07EF-4B76-9A04-A0D5B75A4F0C}"/>
    <cellStyle name="Percent 2 2 2 6 7" xfId="5106" xr:uid="{47BC1767-999E-4F5D-BAD5-20E3C07E882A}"/>
    <cellStyle name="Percent 2 2 2 6 8" xfId="2647" xr:uid="{784CE49D-D8E0-4363-8F66-098756CA808F}"/>
    <cellStyle name="Percent 2 2 2 6 9" xfId="5771" xr:uid="{AEEA885B-EF5D-4E3E-84DA-2FFB8166DF5A}"/>
    <cellStyle name="Percent 2 2 2 7" xfId="260" xr:uid="{00000000-0005-0000-0000-00005A000000}"/>
    <cellStyle name="Percent 2 2 2 7 2" xfId="479" xr:uid="{00000000-0005-0000-0000-00005A000000}"/>
    <cellStyle name="Percent 2 2 2 7 2 2" xfId="1144" xr:uid="{00000000-0005-0000-0000-00005A000000}"/>
    <cellStyle name="Percent 2 2 2 7 2 2 2" xfId="3558" xr:uid="{4507835B-627B-42CC-A855-B75806E1EE6D}"/>
    <cellStyle name="Percent 2 2 2 7 2 2 3" xfId="6887" xr:uid="{82CCC1DB-1A0F-49FC-8AA1-AAE886ADF936}"/>
    <cellStyle name="Percent 2 2 2 7 2 3" xfId="1809" xr:uid="{E2E79FFB-9EF0-44D8-8250-CCF0A9388C7C}"/>
    <cellStyle name="Percent 2 2 2 7 2 3 2" xfId="4223" xr:uid="{7147AE89-6097-4C55-9BC2-BAE1F65129A4}"/>
    <cellStyle name="Percent 2 2 2 7 2 3 3" xfId="7552" xr:uid="{20FD90ED-2CC4-4BB5-9872-390B52A69557}"/>
    <cellStyle name="Percent 2 2 2 7 2 4" xfId="2474" xr:uid="{3CBAE972-3FEC-498E-B992-0375B2602B10}"/>
    <cellStyle name="Percent 2 2 2 7 2 4 2" xfId="4888" xr:uid="{28EE9CBB-D2DE-452B-85EF-B60BE1922A55}"/>
    <cellStyle name="Percent 2 2 2 7 2 4 3" xfId="8217" xr:uid="{35B4D2FA-B5DA-49B6-8D3A-A68421754227}"/>
    <cellStyle name="Percent 2 2 2 7 2 5" xfId="5557" xr:uid="{6A90372B-E825-4414-A1C6-8D3A246806F7}"/>
    <cellStyle name="Percent 2 2 2 7 2 6" xfId="2893" xr:uid="{4610B7BF-DC5E-4F44-9FF3-6B1252134BC7}"/>
    <cellStyle name="Percent 2 2 2 7 2 7" xfId="6222" xr:uid="{A139A76C-73F9-4F3A-B270-010C984E0A1E}"/>
    <cellStyle name="Percent 2 2 2 7 3" xfId="930" xr:uid="{00000000-0005-0000-0000-00005A000000}"/>
    <cellStyle name="Percent 2 2 2 7 3 2" xfId="1595" xr:uid="{22270E35-A895-453D-B38F-0A810340ED8F}"/>
    <cellStyle name="Percent 2 2 2 7 3 2 2" xfId="4009" xr:uid="{BF9A8F0B-79AD-410C-A583-9E4B1F16D64E}"/>
    <cellStyle name="Percent 2 2 2 7 3 2 3" xfId="6673" xr:uid="{E378B6AB-D332-414C-A3FB-DFD1A69AFAEF}"/>
    <cellStyle name="Percent 2 2 2 7 3 3" xfId="2260" xr:uid="{EF89F8F6-0981-4751-9530-DA20B3F5FB74}"/>
    <cellStyle name="Percent 2 2 2 7 3 3 2" xfId="4674" xr:uid="{8DF7FAC3-BB6F-41D6-A9FC-D800CE464782}"/>
    <cellStyle name="Percent 2 2 2 7 3 3 3" xfId="7338" xr:uid="{BECE5A06-063F-48C8-BB3B-96C96F474B71}"/>
    <cellStyle name="Percent 2 2 2 7 3 4" xfId="5343" xr:uid="{2F0B3035-744A-46AD-A745-22CE64B12D5A}"/>
    <cellStyle name="Percent 2 2 2 7 3 4 2" xfId="8003" xr:uid="{28DBBE16-ACDF-4A44-BB50-D5C91F545583}"/>
    <cellStyle name="Percent 2 2 2 7 3 5" xfId="3344" xr:uid="{BA52FFF8-67FC-461D-839C-93F9646A00AB}"/>
    <cellStyle name="Percent 2 2 2 7 3 6" xfId="6008" xr:uid="{C9ECD5C9-C687-4242-8B08-857601E4EA29}"/>
    <cellStyle name="Percent 2 2 2 7 4" xfId="725" xr:uid="{00000000-0005-0000-0000-00005A000000}"/>
    <cellStyle name="Percent 2 2 2 7 4 2" xfId="3139" xr:uid="{14F00D93-2BBD-4CA4-A8C2-07B498F16363}"/>
    <cellStyle name="Percent 2 2 2 7 4 3" xfId="6468" xr:uid="{C7880A5B-59EA-400E-B2CA-1FF0ABC3E05D}"/>
    <cellStyle name="Percent 2 2 2 7 5" xfId="1390" xr:uid="{24719A1D-C00C-4536-8746-F0690338A9D2}"/>
    <cellStyle name="Percent 2 2 2 7 5 2" xfId="3804" xr:uid="{FC7270A1-5423-4120-844B-9D8C522E98C6}"/>
    <cellStyle name="Percent 2 2 2 7 5 3" xfId="7133" xr:uid="{900EF44B-9CB4-4EAA-9C48-F1EB933C3B36}"/>
    <cellStyle name="Percent 2 2 2 7 6" xfId="2055" xr:uid="{A6BB6075-3BEF-47EA-BD0D-6F602934BB47}"/>
    <cellStyle name="Percent 2 2 2 7 6 2" xfId="4469" xr:uid="{71C7F16A-713F-45ED-8E50-5297DD56CA03}"/>
    <cellStyle name="Percent 2 2 2 7 6 3" xfId="7798" xr:uid="{04EB2BCC-7B4E-4E67-A02C-8299FEBEC01C}"/>
    <cellStyle name="Percent 2 2 2 7 7" xfId="5138" xr:uid="{2C916B49-43B1-4637-9DEB-F817F31C657C}"/>
    <cellStyle name="Percent 2 2 2 7 8" xfId="2679" xr:uid="{34FD37CC-5F5A-4881-997D-A24E55EBE953}"/>
    <cellStyle name="Percent 2 2 2 7 9" xfId="5803" xr:uid="{E471050C-B565-4112-B3CA-B94BD6BCDF56}"/>
    <cellStyle name="Percent 2 2 2 8" xfId="294" xr:uid="{00000000-0005-0000-0000-00005A000000}"/>
    <cellStyle name="Percent 2 2 2 8 2" xfId="511" xr:uid="{00000000-0005-0000-0000-00005A000000}"/>
    <cellStyle name="Percent 2 2 2 8 2 2" xfId="1176" xr:uid="{00000000-0005-0000-0000-00005A000000}"/>
    <cellStyle name="Percent 2 2 2 8 2 2 2" xfId="3590" xr:uid="{C3E82935-0A40-4171-B62C-0AAC93E43A53}"/>
    <cellStyle name="Percent 2 2 2 8 2 2 3" xfId="6919" xr:uid="{A852732D-1378-481E-9563-CAA5830D42D3}"/>
    <cellStyle name="Percent 2 2 2 8 2 3" xfId="1841" xr:uid="{B70F0660-8F39-47DC-B335-7F13C7D841F0}"/>
    <cellStyle name="Percent 2 2 2 8 2 3 2" xfId="4255" xr:uid="{784FCF03-F158-4D0D-9973-222421C2CD02}"/>
    <cellStyle name="Percent 2 2 2 8 2 3 3" xfId="7584" xr:uid="{D33E335B-C285-48BF-B3A0-0C0B88D2CD81}"/>
    <cellStyle name="Percent 2 2 2 8 2 4" xfId="2506" xr:uid="{1C9E48CB-E27F-4027-8565-EDF24EF3CD0C}"/>
    <cellStyle name="Percent 2 2 2 8 2 4 2" xfId="4920" xr:uid="{C172B74A-CDBE-4DD0-BF6E-FA44B157694D}"/>
    <cellStyle name="Percent 2 2 2 8 2 4 3" xfId="8249" xr:uid="{D1A921DB-EB0C-4143-9BD3-3054283CDAAC}"/>
    <cellStyle name="Percent 2 2 2 8 2 5" xfId="5589" xr:uid="{AAC34912-A50F-4328-B565-7DF0F9880021}"/>
    <cellStyle name="Percent 2 2 2 8 2 6" xfId="2925" xr:uid="{BD7BC74C-9D6E-49E5-B5D2-54337EEC71AB}"/>
    <cellStyle name="Percent 2 2 2 8 2 7" xfId="6254" xr:uid="{84CE3DDB-F043-46F7-9399-036AA1BCC104}"/>
    <cellStyle name="Percent 2 2 2 8 3" xfId="962" xr:uid="{00000000-0005-0000-0000-00005A000000}"/>
    <cellStyle name="Percent 2 2 2 8 3 2" xfId="1627" xr:uid="{531B4E21-9772-44BF-9B7B-66147B60EE9B}"/>
    <cellStyle name="Percent 2 2 2 8 3 2 2" xfId="4041" xr:uid="{E986AA3C-DD42-4251-8D32-E53CC7212CDA}"/>
    <cellStyle name="Percent 2 2 2 8 3 2 3" xfId="6705" xr:uid="{23D65FFB-9086-4E3C-82D0-9F3FB336D82C}"/>
    <cellStyle name="Percent 2 2 2 8 3 3" xfId="2292" xr:uid="{D166FC0A-7064-48B4-BA66-9C7F3F4370B2}"/>
    <cellStyle name="Percent 2 2 2 8 3 3 2" xfId="4706" xr:uid="{30FF908F-5EF9-4F3B-8CF8-12447DAE60ED}"/>
    <cellStyle name="Percent 2 2 2 8 3 3 3" xfId="7370" xr:uid="{1428F00B-224F-47DC-96D3-0F6AFDE3726A}"/>
    <cellStyle name="Percent 2 2 2 8 3 4" xfId="5375" xr:uid="{F71A988F-FAFF-4C7A-8A7D-74EA398D46A6}"/>
    <cellStyle name="Percent 2 2 2 8 3 4 2" xfId="8035" xr:uid="{7DFCE80B-D3A4-499B-A77D-853A964CF579}"/>
    <cellStyle name="Percent 2 2 2 8 3 5" xfId="3376" xr:uid="{D7AEF2F7-B01C-4E2E-94BC-7F8067C26345}"/>
    <cellStyle name="Percent 2 2 2 8 3 6" xfId="6040" xr:uid="{F395AA9F-CD12-4DE6-AFFD-BE47980B30D6}"/>
    <cellStyle name="Percent 2 2 2 8 4" xfId="757" xr:uid="{00000000-0005-0000-0000-00005A000000}"/>
    <cellStyle name="Percent 2 2 2 8 4 2" xfId="3171" xr:uid="{D118BDB4-372F-4C65-9C32-D655711D352F}"/>
    <cellStyle name="Percent 2 2 2 8 4 3" xfId="6500" xr:uid="{B8D16829-BED5-456C-BD2A-0CC4C58CF348}"/>
    <cellStyle name="Percent 2 2 2 8 5" xfId="1422" xr:uid="{1E259816-B3D5-4537-A8D7-3359B7AF947A}"/>
    <cellStyle name="Percent 2 2 2 8 5 2" xfId="3836" xr:uid="{06AEAEA3-277E-4D4D-AC5E-F19EE6B0BD73}"/>
    <cellStyle name="Percent 2 2 2 8 5 3" xfId="7165" xr:uid="{6269E3F8-83B5-4B58-A2BE-BBC2C7066BDB}"/>
    <cellStyle name="Percent 2 2 2 8 6" xfId="2087" xr:uid="{3646B8AF-A92A-477B-A134-78EA6AD204F0}"/>
    <cellStyle name="Percent 2 2 2 8 6 2" xfId="4501" xr:uid="{BCF70392-B441-41D4-B9FC-10ED02D88EBF}"/>
    <cellStyle name="Percent 2 2 2 8 6 3" xfId="7830" xr:uid="{D31AA457-79D5-4A39-AAF8-5ADA8BA4EA53}"/>
    <cellStyle name="Percent 2 2 2 8 7" xfId="5170" xr:uid="{8ED141DC-347D-4FF9-9A9E-B601AFFFD23F}"/>
    <cellStyle name="Percent 2 2 2 8 8" xfId="2711" xr:uid="{FAC489C0-06FD-488D-8EF2-9E3A7361E2A9}"/>
    <cellStyle name="Percent 2 2 2 8 9" xfId="5835" xr:uid="{F6464B82-380B-4872-A905-42BACBB27B27}"/>
    <cellStyle name="Percent 2 2 2 9" xfId="391" xr:uid="{00000000-0005-0000-0000-00005A000000}"/>
    <cellStyle name="Percent 2 2 2 9 2" xfId="1056" xr:uid="{00000000-0005-0000-0000-00005A000000}"/>
    <cellStyle name="Percent 2 2 2 9 2 2" xfId="1721" xr:uid="{D5C9E9CD-1133-4C65-AA35-1582524CAAA3}"/>
    <cellStyle name="Percent 2 2 2 9 2 2 2" xfId="4135" xr:uid="{B5B458A7-84EC-49EA-9458-07FF6B24ACAD}"/>
    <cellStyle name="Percent 2 2 2 9 2 2 3" xfId="6799" xr:uid="{98BDC824-D227-48B9-BFB5-AC8313E5D385}"/>
    <cellStyle name="Percent 2 2 2 9 2 3" xfId="2386" xr:uid="{6E1D161F-A91D-4B58-81F1-F13B006A0634}"/>
    <cellStyle name="Percent 2 2 2 9 2 3 2" xfId="4800" xr:uid="{13D399F1-853D-40F0-BAE7-DC60D8AF0D58}"/>
    <cellStyle name="Percent 2 2 2 9 2 3 3" xfId="7464" xr:uid="{3E46F26F-D3DC-412C-BAA8-3E0EBFEEAFC5}"/>
    <cellStyle name="Percent 2 2 2 9 2 4" xfId="5469" xr:uid="{4B1B8B4E-CA67-4E21-9CC1-0A968CEBD70B}"/>
    <cellStyle name="Percent 2 2 2 9 2 4 2" xfId="8129" xr:uid="{492FFCB5-1195-42C4-83B8-797700AF86FF}"/>
    <cellStyle name="Percent 2 2 2 9 2 5" xfId="3470" xr:uid="{2D90A866-C438-4A65-A4B7-A4A8682B33D5}"/>
    <cellStyle name="Percent 2 2 2 9 2 6" xfId="6134" xr:uid="{58B86343-9FE5-4BD7-8CB3-8BBC942AAAC3}"/>
    <cellStyle name="Percent 2 2 2 9 3" xfId="637" xr:uid="{00000000-0005-0000-0000-00005A000000}"/>
    <cellStyle name="Percent 2 2 2 9 3 2" xfId="3051" xr:uid="{564FD253-8F8A-441F-8B4F-039247580412}"/>
    <cellStyle name="Percent 2 2 2 9 3 3" xfId="6380" xr:uid="{7055A4D6-D858-4EA9-A639-5AEFF1B34B92}"/>
    <cellStyle name="Percent 2 2 2 9 4" xfId="1302" xr:uid="{B9E8F000-5943-4669-8651-5BD086B62B5D}"/>
    <cellStyle name="Percent 2 2 2 9 4 2" xfId="3716" xr:uid="{B7953DB4-6A2A-49EA-AF33-31561C544674}"/>
    <cellStyle name="Percent 2 2 2 9 4 3" xfId="7045" xr:uid="{1B532103-E20F-4FB8-B983-8C099959D0E6}"/>
    <cellStyle name="Percent 2 2 2 9 5" xfId="1967" xr:uid="{00849328-394B-485C-B2DA-03CADD0B95EC}"/>
    <cellStyle name="Percent 2 2 2 9 5 2" xfId="4381" xr:uid="{6F67AE0F-738C-428F-89AE-40681C582237}"/>
    <cellStyle name="Percent 2 2 2 9 5 3" xfId="7710" xr:uid="{87D063CD-D761-4B03-9F9B-AC5985C2148F}"/>
    <cellStyle name="Percent 2 2 2 9 6" xfId="5050" xr:uid="{C9BCC8E4-8444-4090-8C9D-26F12E28C0C7}"/>
    <cellStyle name="Percent 2 2 2 9 7" xfId="2805" xr:uid="{6AA6C1CA-71C4-497E-A447-528D138C94CD}"/>
    <cellStyle name="Percent 2 2 2 9 8" xfId="5715" xr:uid="{2A828025-C806-4BC7-A85D-7BB37297CA77}"/>
    <cellStyle name="Percent 2 2 20" xfId="2575" xr:uid="{F8E7D308-CC58-40BC-A0B0-F16A835C19A6}"/>
    <cellStyle name="Percent 2 2 21" xfId="5658" xr:uid="{7B146A34-396E-47C6-9E34-E1E04F7C6B4D}"/>
    <cellStyle name="Percent 2 2 3" xfId="172" xr:uid="{00000000-0005-0000-0000-00005A000000}"/>
    <cellStyle name="Percent 2 2 3 10" xfId="596" xr:uid="{00000000-0005-0000-0000-00005A000000}"/>
    <cellStyle name="Percent 2 2 3 10 2" xfId="3010" xr:uid="{243830CC-DBED-494C-9841-9381A856947C}"/>
    <cellStyle name="Percent 2 2 3 10 3" xfId="6339" xr:uid="{66ADDB91-7AD7-4491-9A55-787B6D196F2C}"/>
    <cellStyle name="Percent 2 2 3 11" xfId="1261" xr:uid="{24FC10C3-FCFB-4FC0-8B33-807361BB3D87}"/>
    <cellStyle name="Percent 2 2 3 11 2" xfId="3675" xr:uid="{30D39B5B-1BC7-4F85-8695-17121DBFAF34}"/>
    <cellStyle name="Percent 2 2 3 11 3" xfId="7004" xr:uid="{2DBE13E4-C4FC-4D54-B627-8DF998E181E3}"/>
    <cellStyle name="Percent 2 2 3 12" xfId="1926" xr:uid="{E165ADD7-5FB3-463F-BD3E-EB96081CF2DC}"/>
    <cellStyle name="Percent 2 2 3 12 2" xfId="4340" xr:uid="{254573BC-C09A-4B58-A945-A6BA520DCAB4}"/>
    <cellStyle name="Percent 2 2 3 12 3" xfId="7669" xr:uid="{F47969CF-E4D8-47B1-9718-C803C9F1777B}"/>
    <cellStyle name="Percent 2 2 3 13" xfId="5008" xr:uid="{0ABED795-515A-4166-898A-C24D221E66E0}"/>
    <cellStyle name="Percent 2 2 3 14" xfId="2595" xr:uid="{7246A068-65EF-4E67-A69E-6012FECE5FC2}"/>
    <cellStyle name="Percent 2 2 3 15" xfId="5674" xr:uid="{2E5F0981-884C-4081-86A4-1D88B2CC205B}"/>
    <cellStyle name="Percent 2 2 3 2" xfId="208" xr:uid="{00000000-0005-0000-0000-00005A000000}"/>
    <cellStyle name="Percent 2 2 3 2 2" xfId="427" xr:uid="{00000000-0005-0000-0000-00005A000000}"/>
    <cellStyle name="Percent 2 2 3 2 2 2" xfId="1092" xr:uid="{00000000-0005-0000-0000-00005A000000}"/>
    <cellStyle name="Percent 2 2 3 2 2 2 2" xfId="3506" xr:uid="{130C4B1A-5327-482C-A7ED-66EA3D00BED7}"/>
    <cellStyle name="Percent 2 2 3 2 2 2 3" xfId="6835" xr:uid="{5418FF9F-294F-4B8D-928D-C94F5948BBBC}"/>
    <cellStyle name="Percent 2 2 3 2 2 3" xfId="1757" xr:uid="{421CEEE8-109F-4E05-A707-D2DBE10019E9}"/>
    <cellStyle name="Percent 2 2 3 2 2 3 2" xfId="4171" xr:uid="{A8BFC587-D465-4FF3-A6FB-CAA82F0120C3}"/>
    <cellStyle name="Percent 2 2 3 2 2 3 3" xfId="7500" xr:uid="{5B51CDBE-934E-48CB-A3BF-FC03FFB7CFB3}"/>
    <cellStyle name="Percent 2 2 3 2 2 4" xfId="2422" xr:uid="{AE0B589D-1A99-4519-9855-89764F744C09}"/>
    <cellStyle name="Percent 2 2 3 2 2 4 2" xfId="4836" xr:uid="{1899A940-1E24-4C65-9A70-C01A24E04C30}"/>
    <cellStyle name="Percent 2 2 3 2 2 4 3" xfId="8165" xr:uid="{3A2F3F09-E2CE-4BCA-AF41-4D7139983A38}"/>
    <cellStyle name="Percent 2 2 3 2 2 5" xfId="5505" xr:uid="{D5A6CC74-E330-484B-8461-3242C2B55E6B}"/>
    <cellStyle name="Percent 2 2 3 2 2 6" xfId="2841" xr:uid="{7DE4976F-AA29-43D5-82B4-F49E20712CCF}"/>
    <cellStyle name="Percent 2 2 3 2 2 7" xfId="6170" xr:uid="{DAEF8BE1-D8C9-4654-B0CD-CFAE2F2FCD6A}"/>
    <cellStyle name="Percent 2 2 3 2 3" xfId="878" xr:uid="{00000000-0005-0000-0000-00005A000000}"/>
    <cellStyle name="Percent 2 2 3 2 3 2" xfId="1543" xr:uid="{A6766769-D2B3-4B5D-9582-5803A59CF7F2}"/>
    <cellStyle name="Percent 2 2 3 2 3 2 2" xfId="3957" xr:uid="{74ABABD0-B6A6-48D1-9751-6EECA450FDC5}"/>
    <cellStyle name="Percent 2 2 3 2 3 2 3" xfId="6621" xr:uid="{9D533012-471E-4109-8239-6FFBC4DDE96A}"/>
    <cellStyle name="Percent 2 2 3 2 3 3" xfId="2208" xr:uid="{BAE2BBE1-97D7-4B33-A6BB-333E74C992CE}"/>
    <cellStyle name="Percent 2 2 3 2 3 3 2" xfId="4622" xr:uid="{B0773E52-0A08-407C-8186-14E89155107A}"/>
    <cellStyle name="Percent 2 2 3 2 3 3 3" xfId="7286" xr:uid="{49063818-8036-4A3C-A2A8-A78B27405E91}"/>
    <cellStyle name="Percent 2 2 3 2 3 4" xfId="5291" xr:uid="{C57D6D2A-28A1-436F-BFFF-498997E2BC79}"/>
    <cellStyle name="Percent 2 2 3 2 3 4 2" xfId="7951" xr:uid="{1A9C2B7C-F3AA-4BCD-ABB3-85C87CD73CD0}"/>
    <cellStyle name="Percent 2 2 3 2 3 5" xfId="3292" xr:uid="{16DCBF98-0EA1-4EFA-8DE7-87ED4A0A10BF}"/>
    <cellStyle name="Percent 2 2 3 2 3 6" xfId="5956" xr:uid="{D9C6A781-1F3E-4423-8FF0-93FCAF5D66A0}"/>
    <cellStyle name="Percent 2 2 3 2 4" xfId="673" xr:uid="{00000000-0005-0000-0000-00005A000000}"/>
    <cellStyle name="Percent 2 2 3 2 4 2" xfId="3087" xr:uid="{2923FE3D-D1A9-44C3-840D-46344EC040E0}"/>
    <cellStyle name="Percent 2 2 3 2 4 3" xfId="6416" xr:uid="{943F9501-01B0-4975-A864-D25523703094}"/>
    <cellStyle name="Percent 2 2 3 2 5" xfId="1338" xr:uid="{6407CF7F-B037-41BC-90A6-43628004847D}"/>
    <cellStyle name="Percent 2 2 3 2 5 2" xfId="3752" xr:uid="{70622490-2761-4F3A-B1FA-477C558C549A}"/>
    <cellStyle name="Percent 2 2 3 2 5 3" xfId="7081" xr:uid="{36805D1C-7CAE-425E-91A9-248D7D68F298}"/>
    <cellStyle name="Percent 2 2 3 2 6" xfId="2003" xr:uid="{A9631F7B-8563-473B-ACA8-9B9E3C1D3622}"/>
    <cellStyle name="Percent 2 2 3 2 6 2" xfId="4417" xr:uid="{E570357C-1D1F-4BEC-BF06-A53AF9B51397}"/>
    <cellStyle name="Percent 2 2 3 2 6 3" xfId="7746" xr:uid="{929AF36D-A652-4F97-8BE6-6C391878BABA}"/>
    <cellStyle name="Percent 2 2 3 2 7" xfId="5086" xr:uid="{36DF3756-D3BE-45BB-885F-C4D2A2AAED09}"/>
    <cellStyle name="Percent 2 2 3 2 8" xfId="2627" xr:uid="{C0379973-03E4-41DB-A27A-BFA612A6EF78}"/>
    <cellStyle name="Percent 2 2 3 2 9" xfId="5751" xr:uid="{241CF212-537D-4351-A43D-922C199C7DB3}"/>
    <cellStyle name="Percent 2 2 3 3" xfId="240" xr:uid="{00000000-0005-0000-0000-00005A000000}"/>
    <cellStyle name="Percent 2 2 3 3 2" xfId="459" xr:uid="{00000000-0005-0000-0000-00005A000000}"/>
    <cellStyle name="Percent 2 2 3 3 2 2" xfId="1124" xr:uid="{00000000-0005-0000-0000-00005A000000}"/>
    <cellStyle name="Percent 2 2 3 3 2 2 2" xfId="3538" xr:uid="{EB427E37-E899-4463-9F92-25086649F2A3}"/>
    <cellStyle name="Percent 2 2 3 3 2 2 3" xfId="6867" xr:uid="{5C7C5285-B630-408D-A3E1-56678A3F7EAA}"/>
    <cellStyle name="Percent 2 2 3 3 2 3" xfId="1789" xr:uid="{B7264B6D-78CA-414B-A879-56BC2876026C}"/>
    <cellStyle name="Percent 2 2 3 3 2 3 2" xfId="4203" xr:uid="{96324E5E-3735-44C3-A4ED-186AF85D7D13}"/>
    <cellStyle name="Percent 2 2 3 3 2 3 3" xfId="7532" xr:uid="{58041AA5-F74A-4948-BD33-D739C25BAADB}"/>
    <cellStyle name="Percent 2 2 3 3 2 4" xfId="2454" xr:uid="{17D0E058-644E-4AEE-B012-0AD9A0367FA8}"/>
    <cellStyle name="Percent 2 2 3 3 2 4 2" xfId="4868" xr:uid="{7D65CE65-0E46-41ED-BEEF-44CB941992F9}"/>
    <cellStyle name="Percent 2 2 3 3 2 4 3" xfId="8197" xr:uid="{D214592F-AB91-44A6-B510-354A0236F2AE}"/>
    <cellStyle name="Percent 2 2 3 3 2 5" xfId="5537" xr:uid="{D06ED314-FFC9-4A14-959A-C0E3E19B4F25}"/>
    <cellStyle name="Percent 2 2 3 3 2 6" xfId="2873" xr:uid="{336BA317-75F1-47EA-A55B-435CAC6E9DBC}"/>
    <cellStyle name="Percent 2 2 3 3 2 7" xfId="6202" xr:uid="{AF9B44B6-EC89-4ED8-BEDE-A0BB690E8838}"/>
    <cellStyle name="Percent 2 2 3 3 3" xfId="910" xr:uid="{00000000-0005-0000-0000-00005A000000}"/>
    <cellStyle name="Percent 2 2 3 3 3 2" xfId="1575" xr:uid="{045002ED-5FFF-44D8-BABC-AEACC3DC79F6}"/>
    <cellStyle name="Percent 2 2 3 3 3 2 2" xfId="3989" xr:uid="{858DA86C-0143-4F58-AE14-4F91148C9F42}"/>
    <cellStyle name="Percent 2 2 3 3 3 2 3" xfId="6653" xr:uid="{55DE0815-99E7-483B-B38F-8D85CB87CDAE}"/>
    <cellStyle name="Percent 2 2 3 3 3 3" xfId="2240" xr:uid="{817CA09C-A6E4-47B1-AE32-2BA8AEFF1DA7}"/>
    <cellStyle name="Percent 2 2 3 3 3 3 2" xfId="4654" xr:uid="{1B540175-1C58-4EC6-9384-033D70B52378}"/>
    <cellStyle name="Percent 2 2 3 3 3 3 3" xfId="7318" xr:uid="{508E677B-FE19-49E4-8BEC-496086508398}"/>
    <cellStyle name="Percent 2 2 3 3 3 4" xfId="5323" xr:uid="{A3EC3080-3131-42F5-BF4A-856B2296B5D4}"/>
    <cellStyle name="Percent 2 2 3 3 3 4 2" xfId="7983" xr:uid="{142FA7D6-6241-48BA-86FF-30D333C4FCEE}"/>
    <cellStyle name="Percent 2 2 3 3 3 5" xfId="3324" xr:uid="{3A8E6736-507F-4C97-8B2D-A189253863EF}"/>
    <cellStyle name="Percent 2 2 3 3 3 6" xfId="5988" xr:uid="{AC014714-42F7-4F72-A263-F16465ACF839}"/>
    <cellStyle name="Percent 2 2 3 3 4" xfId="705" xr:uid="{00000000-0005-0000-0000-00005A000000}"/>
    <cellStyle name="Percent 2 2 3 3 4 2" xfId="3119" xr:uid="{8B1266D8-D011-4065-BF7B-A57346097106}"/>
    <cellStyle name="Percent 2 2 3 3 4 3" xfId="6448" xr:uid="{C80665AC-A4BF-495D-B52B-096FE5D0FDC2}"/>
    <cellStyle name="Percent 2 2 3 3 5" xfId="1370" xr:uid="{E04727B5-C14D-4F56-AB51-0F52524561C9}"/>
    <cellStyle name="Percent 2 2 3 3 5 2" xfId="3784" xr:uid="{B5A37D84-45FF-4E4B-976E-62327F43A86E}"/>
    <cellStyle name="Percent 2 2 3 3 5 3" xfId="7113" xr:uid="{076C892F-38D5-4D8C-88D5-DAFF682372EE}"/>
    <cellStyle name="Percent 2 2 3 3 6" xfId="2035" xr:uid="{65A1D1D7-3F4E-431C-82D7-40DF72234361}"/>
    <cellStyle name="Percent 2 2 3 3 6 2" xfId="4449" xr:uid="{B0101D8B-2633-41D2-A1F7-C8303F47424A}"/>
    <cellStyle name="Percent 2 2 3 3 6 3" xfId="7778" xr:uid="{B9EE594F-047E-4BB4-916C-03554AE90070}"/>
    <cellStyle name="Percent 2 2 3 3 7" xfId="5118" xr:uid="{178FC74C-312B-4693-BDE4-0082249812B0}"/>
    <cellStyle name="Percent 2 2 3 3 8" xfId="2659" xr:uid="{0F66FBC8-6BC0-4F58-91E1-C73EEB78FA76}"/>
    <cellStyle name="Percent 2 2 3 3 9" xfId="5783" xr:uid="{E39CCE4D-689A-46C5-B2C4-70E99F771A5F}"/>
    <cellStyle name="Percent 2 2 3 4" xfId="272" xr:uid="{00000000-0005-0000-0000-00005A000000}"/>
    <cellStyle name="Percent 2 2 3 4 2" xfId="491" xr:uid="{00000000-0005-0000-0000-00005A000000}"/>
    <cellStyle name="Percent 2 2 3 4 2 2" xfId="1156" xr:uid="{00000000-0005-0000-0000-00005A000000}"/>
    <cellStyle name="Percent 2 2 3 4 2 2 2" xfId="3570" xr:uid="{7E96A102-BBA4-43DF-8BC3-2D45F08D78CC}"/>
    <cellStyle name="Percent 2 2 3 4 2 2 3" xfId="6899" xr:uid="{0EFA9518-DC19-461C-A69B-25A964B10FEE}"/>
    <cellStyle name="Percent 2 2 3 4 2 3" xfId="1821" xr:uid="{A0FC8F75-FB59-4FA3-A9C2-D2212FE64AFA}"/>
    <cellStyle name="Percent 2 2 3 4 2 3 2" xfId="4235" xr:uid="{1DCFFBAB-3DA8-408D-87DE-16850EC0F70B}"/>
    <cellStyle name="Percent 2 2 3 4 2 3 3" xfId="7564" xr:uid="{D95FB506-8CCB-4846-8A2C-CAB2B2BB6348}"/>
    <cellStyle name="Percent 2 2 3 4 2 4" xfId="2486" xr:uid="{3CCF56DA-9FCF-4E2F-9A1B-4A1447AC9244}"/>
    <cellStyle name="Percent 2 2 3 4 2 4 2" xfId="4900" xr:uid="{F5CD6F21-D3C4-44A5-B7D0-B80EA68929D3}"/>
    <cellStyle name="Percent 2 2 3 4 2 4 3" xfId="8229" xr:uid="{BD3AED03-5B97-4356-9264-35B7E0E9939E}"/>
    <cellStyle name="Percent 2 2 3 4 2 5" xfId="5569" xr:uid="{3A673DF2-1F23-4F14-B4DB-910C5DB79595}"/>
    <cellStyle name="Percent 2 2 3 4 2 6" xfId="2905" xr:uid="{CB0A89C8-7226-4BCF-88F0-5038E78AB03B}"/>
    <cellStyle name="Percent 2 2 3 4 2 7" xfId="6234" xr:uid="{1D7701C2-02F1-4245-BEAE-C3942A1E540E}"/>
    <cellStyle name="Percent 2 2 3 4 3" xfId="942" xr:uid="{00000000-0005-0000-0000-00005A000000}"/>
    <cellStyle name="Percent 2 2 3 4 3 2" xfId="1607" xr:uid="{694885CE-6B06-47F1-8FAC-3C488C964CB7}"/>
    <cellStyle name="Percent 2 2 3 4 3 2 2" xfId="4021" xr:uid="{CBDB332F-05ED-4209-B2B0-91E3A88B44A8}"/>
    <cellStyle name="Percent 2 2 3 4 3 2 3" xfId="6685" xr:uid="{706D012A-167D-4EC6-893B-E1C705BBB886}"/>
    <cellStyle name="Percent 2 2 3 4 3 3" xfId="2272" xr:uid="{98AFB94B-2302-4204-B502-85BC8480C113}"/>
    <cellStyle name="Percent 2 2 3 4 3 3 2" xfId="4686" xr:uid="{8604803A-02E0-4BF9-80C5-DD8F0A9C7810}"/>
    <cellStyle name="Percent 2 2 3 4 3 3 3" xfId="7350" xr:uid="{879DF385-E257-42A0-954C-F950ABF686EB}"/>
    <cellStyle name="Percent 2 2 3 4 3 4" xfId="5355" xr:uid="{3741C02D-8150-4128-B0AE-A3455CB2930B}"/>
    <cellStyle name="Percent 2 2 3 4 3 4 2" xfId="8015" xr:uid="{8F276A31-CB2D-404F-8599-42565DA2B76B}"/>
    <cellStyle name="Percent 2 2 3 4 3 5" xfId="3356" xr:uid="{909D190D-942D-42FF-AD81-F63D0A5357E4}"/>
    <cellStyle name="Percent 2 2 3 4 3 6" xfId="6020" xr:uid="{7A3275B4-F721-43FA-91CA-81BAF9BB2530}"/>
    <cellStyle name="Percent 2 2 3 4 4" xfId="737" xr:uid="{00000000-0005-0000-0000-00005A000000}"/>
    <cellStyle name="Percent 2 2 3 4 4 2" xfId="3151" xr:uid="{52FD6610-A648-4B65-988D-C1060E51650C}"/>
    <cellStyle name="Percent 2 2 3 4 4 3" xfId="6480" xr:uid="{B20B2EA6-1457-47A4-9000-F58FB1B08B76}"/>
    <cellStyle name="Percent 2 2 3 4 5" xfId="1402" xr:uid="{1CB041BE-3E19-4665-9E04-190154D0078A}"/>
    <cellStyle name="Percent 2 2 3 4 5 2" xfId="3816" xr:uid="{BACC2735-94F4-4E95-93E5-66B131F3BACB}"/>
    <cellStyle name="Percent 2 2 3 4 5 3" xfId="7145" xr:uid="{26AC6308-1652-4409-80A2-81259DD85D37}"/>
    <cellStyle name="Percent 2 2 3 4 6" xfId="2067" xr:uid="{53D478DB-8F98-417E-A3D4-E3AB8F9692C4}"/>
    <cellStyle name="Percent 2 2 3 4 6 2" xfId="4481" xr:uid="{5FA11EAC-6AF6-4B1D-9B33-86672D70C59C}"/>
    <cellStyle name="Percent 2 2 3 4 6 3" xfId="7810" xr:uid="{92A4E9F5-9846-4495-BE6D-B16D0FA9F31D}"/>
    <cellStyle name="Percent 2 2 3 4 7" xfId="5150" xr:uid="{B415CC7C-F0E0-485A-ABCE-BED8590C23CB}"/>
    <cellStyle name="Percent 2 2 3 4 8" xfId="2691" xr:uid="{489A015A-F211-4451-8BFE-72278C650BB8}"/>
    <cellStyle name="Percent 2 2 3 4 9" xfId="5815" xr:uid="{5517EE17-FF2E-4A8F-BE31-B8D2DBC1BFA7}"/>
    <cellStyle name="Percent 2 2 3 5" xfId="306" xr:uid="{00000000-0005-0000-0000-00005A000000}"/>
    <cellStyle name="Percent 2 2 3 5 2" xfId="523" xr:uid="{00000000-0005-0000-0000-00005A000000}"/>
    <cellStyle name="Percent 2 2 3 5 2 2" xfId="1188" xr:uid="{00000000-0005-0000-0000-00005A000000}"/>
    <cellStyle name="Percent 2 2 3 5 2 2 2" xfId="3602" xr:uid="{8146559E-BA7D-467A-9A64-F9F0A554B4CF}"/>
    <cellStyle name="Percent 2 2 3 5 2 2 3" xfId="6931" xr:uid="{5C9900B7-FBA4-4F57-AC1A-5980484E0FA9}"/>
    <cellStyle name="Percent 2 2 3 5 2 3" xfId="1853" xr:uid="{D8B756D0-7B8F-4B16-9AB2-93B1916A5DD4}"/>
    <cellStyle name="Percent 2 2 3 5 2 3 2" xfId="4267" xr:uid="{C1C86E74-088B-45D0-87A9-C0BF0D59DDF8}"/>
    <cellStyle name="Percent 2 2 3 5 2 3 3" xfId="7596" xr:uid="{90EFFE44-18B5-48C2-B7F6-C0FA6D8C222C}"/>
    <cellStyle name="Percent 2 2 3 5 2 4" xfId="2518" xr:uid="{EF4E1C08-5D10-4764-A977-FEF6491962AB}"/>
    <cellStyle name="Percent 2 2 3 5 2 4 2" xfId="4932" xr:uid="{F5E1F97E-2665-4B01-85EF-A1C38DDF238E}"/>
    <cellStyle name="Percent 2 2 3 5 2 4 3" xfId="8261" xr:uid="{E20E87C8-3981-4872-B4F8-D2D10A1FDC3F}"/>
    <cellStyle name="Percent 2 2 3 5 2 5" xfId="5601" xr:uid="{E3B061BE-AACB-445F-A255-5ADDCCC5E5EC}"/>
    <cellStyle name="Percent 2 2 3 5 2 6" xfId="2937" xr:uid="{72A1D2B4-EBD5-42EF-B125-1069952E3F8E}"/>
    <cellStyle name="Percent 2 2 3 5 2 7" xfId="6266" xr:uid="{F2ADAF08-1A1D-4ECF-A9EC-99B00FD634AD}"/>
    <cellStyle name="Percent 2 2 3 5 3" xfId="974" xr:uid="{00000000-0005-0000-0000-00005A000000}"/>
    <cellStyle name="Percent 2 2 3 5 3 2" xfId="1639" xr:uid="{E582E037-9B21-44D1-B85C-CB5725A5F0B1}"/>
    <cellStyle name="Percent 2 2 3 5 3 2 2" xfId="4053" xr:uid="{A520FD6C-C2D7-4AC5-874F-D7D0080D0E37}"/>
    <cellStyle name="Percent 2 2 3 5 3 2 3" xfId="6717" xr:uid="{07604CFF-A2AC-4356-ADFE-0A509A18470D}"/>
    <cellStyle name="Percent 2 2 3 5 3 3" xfId="2304" xr:uid="{1413FF85-A45E-4238-B3AC-B6DD48493FE0}"/>
    <cellStyle name="Percent 2 2 3 5 3 3 2" xfId="4718" xr:uid="{E0F9A741-8B6D-42AF-8AE2-570095CC5926}"/>
    <cellStyle name="Percent 2 2 3 5 3 3 3" xfId="7382" xr:uid="{15A7333A-AF3D-4FFA-A64E-2D791D006BC8}"/>
    <cellStyle name="Percent 2 2 3 5 3 4" xfId="5387" xr:uid="{A965F2B9-D1FB-41B9-B91F-BA5665F687FC}"/>
    <cellStyle name="Percent 2 2 3 5 3 4 2" xfId="8047" xr:uid="{85045580-898C-48CC-A265-0DA15BFB3B4C}"/>
    <cellStyle name="Percent 2 2 3 5 3 5" xfId="3388" xr:uid="{0FA9DFDC-6359-4D84-A5F3-8D46FB19750F}"/>
    <cellStyle name="Percent 2 2 3 5 3 6" xfId="6052" xr:uid="{3B0DD8E1-EBC5-4CE5-937B-FB75FCF68054}"/>
    <cellStyle name="Percent 2 2 3 5 4" xfId="769" xr:uid="{00000000-0005-0000-0000-00005A000000}"/>
    <cellStyle name="Percent 2 2 3 5 4 2" xfId="3183" xr:uid="{25F4FB31-E69E-4623-B350-64012335A239}"/>
    <cellStyle name="Percent 2 2 3 5 4 3" xfId="6512" xr:uid="{9259436F-C32C-4BD9-B3AC-7EAC64AEB86A}"/>
    <cellStyle name="Percent 2 2 3 5 5" xfId="1434" xr:uid="{A8551689-F5A1-4528-AE0F-61CA50F5583E}"/>
    <cellStyle name="Percent 2 2 3 5 5 2" xfId="3848" xr:uid="{98194D10-1E1F-440F-92D1-753B81AF7B18}"/>
    <cellStyle name="Percent 2 2 3 5 5 3" xfId="7177" xr:uid="{6B416A4E-AA28-4EE8-98A4-34622A1703E7}"/>
    <cellStyle name="Percent 2 2 3 5 6" xfId="2099" xr:uid="{203B4390-EB32-4BCE-BCCC-7B7CCFDB514E}"/>
    <cellStyle name="Percent 2 2 3 5 6 2" xfId="4513" xr:uid="{1CFCAD50-2DDD-42C5-B3AC-55E05764BEBB}"/>
    <cellStyle name="Percent 2 2 3 5 6 3" xfId="7842" xr:uid="{5510C641-B372-4ECE-BF8E-0230A67FBDCC}"/>
    <cellStyle name="Percent 2 2 3 5 7" xfId="5182" xr:uid="{45A5C406-D43B-404A-A08E-E34E73C14D6F}"/>
    <cellStyle name="Percent 2 2 3 5 8" xfId="2723" xr:uid="{9118347A-E5CE-4279-8F6F-CA9773ECC6B2}"/>
    <cellStyle name="Percent 2 2 3 5 9" xfId="5847" xr:uid="{705CD9AB-537D-4802-8FF8-B64960CB3C20}"/>
    <cellStyle name="Percent 2 2 3 6" xfId="395" xr:uid="{00000000-0005-0000-0000-00005A000000}"/>
    <cellStyle name="Percent 2 2 3 6 2" xfId="1060" xr:uid="{00000000-0005-0000-0000-00005A000000}"/>
    <cellStyle name="Percent 2 2 3 6 2 2" xfId="1725" xr:uid="{F97131C1-EC14-4ACD-9C73-E3ADCAAC9C9B}"/>
    <cellStyle name="Percent 2 2 3 6 2 2 2" xfId="4139" xr:uid="{E30809A2-7865-4705-92D8-C740BA0FC798}"/>
    <cellStyle name="Percent 2 2 3 6 2 2 3" xfId="6803" xr:uid="{3969ECD2-9321-440E-B4AA-CFFAE14E07F6}"/>
    <cellStyle name="Percent 2 2 3 6 2 3" xfId="2390" xr:uid="{6863CEF0-ECF2-48E1-BF69-BBC49FB8EFA6}"/>
    <cellStyle name="Percent 2 2 3 6 2 3 2" xfId="4804" xr:uid="{37CA5432-EEB8-48EC-AD2F-710051CB5E9C}"/>
    <cellStyle name="Percent 2 2 3 6 2 3 3" xfId="7468" xr:uid="{47406918-F8DA-45C9-A43B-5A03598BA109}"/>
    <cellStyle name="Percent 2 2 3 6 2 4" xfId="5473" xr:uid="{8A11EA1A-F55F-4DF5-A26F-BAA9590A3EC0}"/>
    <cellStyle name="Percent 2 2 3 6 2 4 2" xfId="8133" xr:uid="{F2C14C04-3B6B-48D6-A325-69E89AB7E15B}"/>
    <cellStyle name="Percent 2 2 3 6 2 5" xfId="3474" xr:uid="{1204B575-7C7A-47A6-AFB3-946D84666336}"/>
    <cellStyle name="Percent 2 2 3 6 2 6" xfId="6138" xr:uid="{306575F3-5EAD-43D1-81A3-9FFC8CE94BDF}"/>
    <cellStyle name="Percent 2 2 3 6 3" xfId="641" xr:uid="{00000000-0005-0000-0000-00005A000000}"/>
    <cellStyle name="Percent 2 2 3 6 3 2" xfId="3055" xr:uid="{6E9B25C9-E02C-4025-B400-7ADAD39B7DE7}"/>
    <cellStyle name="Percent 2 2 3 6 3 3" xfId="6384" xr:uid="{A76FC42F-1AA4-45C4-9BBF-06060ED3AC7C}"/>
    <cellStyle name="Percent 2 2 3 6 4" xfId="1306" xr:uid="{3C9804B2-DF1A-4068-AD35-7832848C7B0F}"/>
    <cellStyle name="Percent 2 2 3 6 4 2" xfId="3720" xr:uid="{6EBC762D-4E6C-4827-9BD7-A4F6F6963B6A}"/>
    <cellStyle name="Percent 2 2 3 6 4 3" xfId="7049" xr:uid="{0E9A6D18-F43A-49F6-8A17-21C0F614FA5E}"/>
    <cellStyle name="Percent 2 2 3 6 5" xfId="1971" xr:uid="{8B463308-897F-452B-88D2-F414FE6B909A}"/>
    <cellStyle name="Percent 2 2 3 6 5 2" xfId="4385" xr:uid="{34716FC0-DB36-46A9-BA92-77DC313DBF1C}"/>
    <cellStyle name="Percent 2 2 3 6 5 3" xfId="7714" xr:uid="{6FFED061-10BB-46F0-A476-1C44E89E95E5}"/>
    <cellStyle name="Percent 2 2 3 6 6" xfId="5054" xr:uid="{928A360F-9D77-4483-8335-918597CEBC16}"/>
    <cellStyle name="Percent 2 2 3 6 7" xfId="2809" xr:uid="{5191E746-C01A-4C7C-A642-BF3C9A192E01}"/>
    <cellStyle name="Percent 2 2 3 6 8" xfId="5719" xr:uid="{20AB3DED-3B25-4D75-B877-C0F0B632E085}"/>
    <cellStyle name="Percent 2 2 3 7" xfId="564" xr:uid="{00000000-0005-0000-0000-00005A000000}"/>
    <cellStyle name="Percent 2 2 3 7 2" xfId="1229" xr:uid="{00000000-0005-0000-0000-00005A000000}"/>
    <cellStyle name="Percent 2 2 3 7 2 2" xfId="1894" xr:uid="{C5753127-6E7C-4057-9D7A-2745873598C8}"/>
    <cellStyle name="Percent 2 2 3 7 2 2 2" xfId="4308" xr:uid="{23A9D95B-5405-4FF8-BFEC-3E74E14BEDA8}"/>
    <cellStyle name="Percent 2 2 3 7 2 2 3" xfId="6972" xr:uid="{9DF07DF1-8B72-4DFB-B3A3-AF36B88F1AA0}"/>
    <cellStyle name="Percent 2 2 3 7 2 3" xfId="2559" xr:uid="{79D13931-93F0-4F82-9D0D-A099FB04EE87}"/>
    <cellStyle name="Percent 2 2 3 7 2 3 2" xfId="4973" xr:uid="{25313B41-679D-4DBA-B7E1-704563CD7044}"/>
    <cellStyle name="Percent 2 2 3 7 2 3 3" xfId="7637" xr:uid="{2904399D-8D56-4FCB-AF6B-A3F044D9D46D}"/>
    <cellStyle name="Percent 2 2 3 7 2 4" xfId="5642" xr:uid="{6AD0709D-555A-47D2-A3A8-9A984294CA2E}"/>
    <cellStyle name="Percent 2 2 3 7 2 4 2" xfId="8302" xr:uid="{1C0EB8B6-5BC4-4CB6-9DC0-20024893DF82}"/>
    <cellStyle name="Percent 2 2 3 7 2 5" xfId="3643" xr:uid="{11F5A236-F9D3-4E38-8D95-7CF3CA0E1790}"/>
    <cellStyle name="Percent 2 2 3 7 2 6" xfId="6307" xr:uid="{73E257C3-9F76-46FF-94F4-CA816A3125EB}"/>
    <cellStyle name="Percent 2 2 3 7 3" xfId="810" xr:uid="{00000000-0005-0000-0000-00005A000000}"/>
    <cellStyle name="Percent 2 2 3 7 3 2" xfId="3224" xr:uid="{FE997FEB-054E-46EC-BBC6-07294C7702E1}"/>
    <cellStyle name="Percent 2 2 3 7 3 3" xfId="6553" xr:uid="{1B7BC4D5-9C50-4B8A-9F17-75EB25344324}"/>
    <cellStyle name="Percent 2 2 3 7 4" xfId="1475" xr:uid="{7ABC2286-1F49-4EF5-B0D0-C1DFD3A6ACB3}"/>
    <cellStyle name="Percent 2 2 3 7 4 2" xfId="3889" xr:uid="{9CCD2223-4375-408C-A839-1C3D2948C888}"/>
    <cellStyle name="Percent 2 2 3 7 4 3" xfId="7218" xr:uid="{5A08B84D-B804-49A9-9A95-799EB46D890C}"/>
    <cellStyle name="Percent 2 2 3 7 5" xfId="2140" xr:uid="{EA875667-2371-46C7-AF78-A00DFDD0A9D2}"/>
    <cellStyle name="Percent 2 2 3 7 5 2" xfId="4554" xr:uid="{483CA09A-D603-44BE-A886-7B9C8C00ED0A}"/>
    <cellStyle name="Percent 2 2 3 7 5 3" xfId="7883" xr:uid="{15151018-1FB2-4B52-B047-7F02B2C787D2}"/>
    <cellStyle name="Percent 2 2 3 7 6" xfId="5223" xr:uid="{A582A297-A978-486F-8FF8-965098336FFF}"/>
    <cellStyle name="Percent 2 2 3 7 7" xfId="2978" xr:uid="{76C98E7D-3E09-4BB1-B98B-8B7F24A61965}"/>
    <cellStyle name="Percent 2 2 3 7 8" xfId="5888" xr:uid="{4F70EDED-E32F-45FF-B925-0059C62CE14C}"/>
    <cellStyle name="Percent 2 2 3 8" xfId="347" xr:uid="{00000000-0005-0000-0000-00005A000000}"/>
    <cellStyle name="Percent 2 2 3 8 2" xfId="1015" xr:uid="{00000000-0005-0000-0000-00005A000000}"/>
    <cellStyle name="Percent 2 2 3 8 2 2" xfId="3429" xr:uid="{B01A7F7C-D7F8-45AD-B026-84AD018AD5A2}"/>
    <cellStyle name="Percent 2 2 3 8 2 3" xfId="6758" xr:uid="{1B8CA8E5-E2D4-453D-A44E-D4F4040F00A0}"/>
    <cellStyle name="Percent 2 2 3 8 3" xfId="1680" xr:uid="{9C4E0E63-7D77-4870-A766-DB16D7D35B59}"/>
    <cellStyle name="Percent 2 2 3 8 3 2" xfId="4094" xr:uid="{B9BDC155-EE59-4C4D-B94D-B4BD481D5C83}"/>
    <cellStyle name="Percent 2 2 3 8 3 3" xfId="7423" xr:uid="{30671910-32D6-4B1F-A8BD-74517C4E34F1}"/>
    <cellStyle name="Percent 2 2 3 8 4" xfId="2345" xr:uid="{473531DA-71B7-4DC6-838C-657FD1D1E4F6}"/>
    <cellStyle name="Percent 2 2 3 8 4 2" xfId="4759" xr:uid="{97AACAEF-C62C-4C03-801E-2D6C9B1EEAAA}"/>
    <cellStyle name="Percent 2 2 3 8 4 3" xfId="8088" xr:uid="{B812757D-6B8E-4C83-BBF8-D7361731B195}"/>
    <cellStyle name="Percent 2 2 3 8 5" xfId="5428" xr:uid="{E4B03E93-EDE5-4147-B0F3-50D6D315D34F}"/>
    <cellStyle name="Percent 2 2 3 8 6" xfId="2764" xr:uid="{94BB91D5-4E47-40B5-95FD-05A365F8E3A2}"/>
    <cellStyle name="Percent 2 2 3 8 7" xfId="6093" xr:uid="{CE526D2A-BD0F-456A-B6E8-A42417F5FE8A}"/>
    <cellStyle name="Percent 2 2 3 9" xfId="846" xr:uid="{00000000-0005-0000-0000-00005A000000}"/>
    <cellStyle name="Percent 2 2 3 9 2" xfId="1511" xr:uid="{D8BEEF59-4C3C-40A3-8C66-AD8CE652CB99}"/>
    <cellStyle name="Percent 2 2 3 9 2 2" xfId="3925" xr:uid="{64B2A42A-A130-4BEB-85BA-01B7E739AEAA}"/>
    <cellStyle name="Percent 2 2 3 9 2 3" xfId="6589" xr:uid="{ACFCA98F-1CD2-49DB-9F5F-7A3FA8157576}"/>
    <cellStyle name="Percent 2 2 3 9 3" xfId="2176" xr:uid="{104676D9-6281-47FC-BB8B-29DBAD64050E}"/>
    <cellStyle name="Percent 2 2 3 9 3 2" xfId="4590" xr:uid="{28039C45-AF63-468B-AC95-6DB0CEE43305}"/>
    <cellStyle name="Percent 2 2 3 9 3 3" xfId="7254" xr:uid="{B77E3FE9-EDD3-446F-9A50-F977A9941CCE}"/>
    <cellStyle name="Percent 2 2 3 9 4" xfId="5259" xr:uid="{8E8E76A5-5716-4C89-BA6E-2A8B5596D74E}"/>
    <cellStyle name="Percent 2 2 3 9 4 2" xfId="7919" xr:uid="{DEC102C1-A006-4F58-84CB-C65C3EEF1DE3}"/>
    <cellStyle name="Percent 2 2 3 9 5" xfId="3260" xr:uid="{A110281B-F28A-4BEB-A5DE-E3039910F522}"/>
    <cellStyle name="Percent 2 2 3 9 6" xfId="5924" xr:uid="{D0905926-6512-4B63-8FF2-1C9332591F48}"/>
    <cellStyle name="Percent 2 2 4" xfId="182" xr:uid="{00000000-0005-0000-0000-00005A000000}"/>
    <cellStyle name="Percent 2 2 4 10" xfId="604" xr:uid="{00000000-0005-0000-0000-00005A000000}"/>
    <cellStyle name="Percent 2 2 4 10 2" xfId="3018" xr:uid="{54B32454-496A-4EE6-B688-3B1FFB61C772}"/>
    <cellStyle name="Percent 2 2 4 10 3" xfId="6347" xr:uid="{03D4872D-D872-47B3-A838-8341DF662C79}"/>
    <cellStyle name="Percent 2 2 4 11" xfId="1269" xr:uid="{3E82007A-7C06-486C-93B2-EEAC66C2E6FF}"/>
    <cellStyle name="Percent 2 2 4 11 2" xfId="3683" xr:uid="{A2AC6D6C-4DF2-4118-BD15-AE0F2448A943}"/>
    <cellStyle name="Percent 2 2 4 11 3" xfId="7012" xr:uid="{957F6132-FCB9-4456-8FDA-F22C9C0195D0}"/>
    <cellStyle name="Percent 2 2 4 12" xfId="1934" xr:uid="{7688EED0-AD40-412B-A40C-421B2BB9B84C}"/>
    <cellStyle name="Percent 2 2 4 12 2" xfId="4348" xr:uid="{21ADA836-836D-4564-8DB0-F0488BD97576}"/>
    <cellStyle name="Percent 2 2 4 12 3" xfId="7677" xr:uid="{6F8A93FB-8842-4B23-A7AA-54E7393A13F8}"/>
    <cellStyle name="Percent 2 2 4 13" xfId="5016" xr:uid="{15E19CB8-138B-4FAC-961A-F71D243CA5DA}"/>
    <cellStyle name="Percent 2 2 4 14" xfId="2603" xr:uid="{F6FF2A4A-4FCE-4F42-9917-18850DDFA678}"/>
    <cellStyle name="Percent 2 2 4 15" xfId="5682" xr:uid="{3C7C3AEA-F654-4671-861E-930CA109E69B}"/>
    <cellStyle name="Percent 2 2 4 2" xfId="216" xr:uid="{00000000-0005-0000-0000-00005A000000}"/>
    <cellStyle name="Percent 2 2 4 2 2" xfId="435" xr:uid="{00000000-0005-0000-0000-00005A000000}"/>
    <cellStyle name="Percent 2 2 4 2 2 2" xfId="1100" xr:uid="{00000000-0005-0000-0000-00005A000000}"/>
    <cellStyle name="Percent 2 2 4 2 2 2 2" xfId="3514" xr:uid="{AE2465E4-C2D0-4A99-8412-AAAC2B34B083}"/>
    <cellStyle name="Percent 2 2 4 2 2 2 3" xfId="6843" xr:uid="{9000369A-0376-43E7-BC55-721B6BA0957F}"/>
    <cellStyle name="Percent 2 2 4 2 2 3" xfId="1765" xr:uid="{BFFAD2F0-8A30-494C-A66C-F9C82E8D8835}"/>
    <cellStyle name="Percent 2 2 4 2 2 3 2" xfId="4179" xr:uid="{278ECFBA-3893-456F-B4EB-1791E030B29A}"/>
    <cellStyle name="Percent 2 2 4 2 2 3 3" xfId="7508" xr:uid="{C3F4E79C-81CD-4B4F-AE81-B3403A175F9A}"/>
    <cellStyle name="Percent 2 2 4 2 2 4" xfId="2430" xr:uid="{E5356346-1CB4-44DB-9C4F-5E0652EB09DF}"/>
    <cellStyle name="Percent 2 2 4 2 2 4 2" xfId="4844" xr:uid="{02FDFB63-7BB0-4500-8AF7-93662D4C2F01}"/>
    <cellStyle name="Percent 2 2 4 2 2 4 3" xfId="8173" xr:uid="{BB5602B7-65FC-4904-A416-E11275DBD370}"/>
    <cellStyle name="Percent 2 2 4 2 2 5" xfId="5513" xr:uid="{B0B7B95A-214F-4B02-A5A7-16CE680E0A0A}"/>
    <cellStyle name="Percent 2 2 4 2 2 6" xfId="2849" xr:uid="{D47109B5-6437-47C8-AE37-987A93F24F1E}"/>
    <cellStyle name="Percent 2 2 4 2 2 7" xfId="6178" xr:uid="{DA16BC47-B952-4757-8361-E314779E319B}"/>
    <cellStyle name="Percent 2 2 4 2 3" xfId="886" xr:uid="{00000000-0005-0000-0000-00005A000000}"/>
    <cellStyle name="Percent 2 2 4 2 3 2" xfId="1551" xr:uid="{A1C941D4-500B-4428-83C2-5B6AC866D51E}"/>
    <cellStyle name="Percent 2 2 4 2 3 2 2" xfId="3965" xr:uid="{F17713E1-A741-44A9-8787-E8DB8AD951DA}"/>
    <cellStyle name="Percent 2 2 4 2 3 2 3" xfId="6629" xr:uid="{289FF7BA-0217-4493-9F04-B0120BB6CE7E}"/>
    <cellStyle name="Percent 2 2 4 2 3 3" xfId="2216" xr:uid="{CCDB2967-4EF6-43B1-9C45-8D974ACF2985}"/>
    <cellStyle name="Percent 2 2 4 2 3 3 2" xfId="4630" xr:uid="{1AF2509B-7E10-4366-9317-5D553EE7054A}"/>
    <cellStyle name="Percent 2 2 4 2 3 3 3" xfId="7294" xr:uid="{A4E08217-99BF-4E19-976A-ECF690A2A4BD}"/>
    <cellStyle name="Percent 2 2 4 2 3 4" xfId="5299" xr:uid="{009FBCC3-3D49-412C-8C88-B0069E933650}"/>
    <cellStyle name="Percent 2 2 4 2 3 4 2" xfId="7959" xr:uid="{43AE5990-0ABA-490E-8333-AD91985098D9}"/>
    <cellStyle name="Percent 2 2 4 2 3 5" xfId="3300" xr:uid="{DA1D7425-B22A-4A4A-A827-2DCA6D5EA634}"/>
    <cellStyle name="Percent 2 2 4 2 3 6" xfId="5964" xr:uid="{BA990956-7F6E-4050-99E3-D3E5C2919719}"/>
    <cellStyle name="Percent 2 2 4 2 4" xfId="681" xr:uid="{00000000-0005-0000-0000-00005A000000}"/>
    <cellStyle name="Percent 2 2 4 2 4 2" xfId="3095" xr:uid="{83869175-BD06-4705-A6BA-347D3E4BE36F}"/>
    <cellStyle name="Percent 2 2 4 2 4 3" xfId="6424" xr:uid="{2B1C6B55-579B-47E2-9AE0-95D0E14E457C}"/>
    <cellStyle name="Percent 2 2 4 2 5" xfId="1346" xr:uid="{FE6C5866-DEC9-4AB7-BFC6-F2C6F66AD39A}"/>
    <cellStyle name="Percent 2 2 4 2 5 2" xfId="3760" xr:uid="{152D2A83-35E2-4EDB-9001-13DC56EBBF5A}"/>
    <cellStyle name="Percent 2 2 4 2 5 3" xfId="7089" xr:uid="{1F05256A-A074-46F5-B3C5-D040877AF07B}"/>
    <cellStyle name="Percent 2 2 4 2 6" xfId="2011" xr:uid="{3061AB8C-3111-414E-88CF-D2E23E3C27EB}"/>
    <cellStyle name="Percent 2 2 4 2 6 2" xfId="4425" xr:uid="{C5C518AD-F1A3-43BE-8A17-7CE74EC8E967}"/>
    <cellStyle name="Percent 2 2 4 2 6 3" xfId="7754" xr:uid="{2BC069EC-6FC3-4BA6-8A5E-F769CB9E0804}"/>
    <cellStyle name="Percent 2 2 4 2 7" xfId="5094" xr:uid="{AE44A3F7-DFC3-46FB-B5EB-C3E344113FF3}"/>
    <cellStyle name="Percent 2 2 4 2 8" xfId="2635" xr:uid="{D54932FB-F9EB-46CB-96B8-AD319EA212A9}"/>
    <cellStyle name="Percent 2 2 4 2 9" xfId="5759" xr:uid="{0216CF3E-E532-4AC3-9177-81142BB06FCB}"/>
    <cellStyle name="Percent 2 2 4 3" xfId="248" xr:uid="{00000000-0005-0000-0000-00005A000000}"/>
    <cellStyle name="Percent 2 2 4 3 2" xfId="467" xr:uid="{00000000-0005-0000-0000-00005A000000}"/>
    <cellStyle name="Percent 2 2 4 3 2 2" xfId="1132" xr:uid="{00000000-0005-0000-0000-00005A000000}"/>
    <cellStyle name="Percent 2 2 4 3 2 2 2" xfId="3546" xr:uid="{133E5CE8-59ED-4F3E-9445-50F011AFF62A}"/>
    <cellStyle name="Percent 2 2 4 3 2 2 3" xfId="6875" xr:uid="{25795F48-D1B2-43C6-B346-7BF6A2678AFA}"/>
    <cellStyle name="Percent 2 2 4 3 2 3" xfId="1797" xr:uid="{D47BBEA0-DE31-4DFE-8C17-3D22B501E367}"/>
    <cellStyle name="Percent 2 2 4 3 2 3 2" xfId="4211" xr:uid="{30DA872E-DC92-45A0-BAE4-1C93B1B3E7A7}"/>
    <cellStyle name="Percent 2 2 4 3 2 3 3" xfId="7540" xr:uid="{926E1C5D-B438-46FC-87EA-8B223D59A57D}"/>
    <cellStyle name="Percent 2 2 4 3 2 4" xfId="2462" xr:uid="{D9AFE0F3-9323-44B2-897A-61CAC5D8F87E}"/>
    <cellStyle name="Percent 2 2 4 3 2 4 2" xfId="4876" xr:uid="{6C69102B-5D21-4A78-A086-167502FD9B60}"/>
    <cellStyle name="Percent 2 2 4 3 2 4 3" xfId="8205" xr:uid="{C674586D-3271-4800-96ED-ADC49E9DA64C}"/>
    <cellStyle name="Percent 2 2 4 3 2 5" xfId="5545" xr:uid="{BF5C8404-3940-4FF8-AC7F-1CF1A51E4A28}"/>
    <cellStyle name="Percent 2 2 4 3 2 6" xfId="2881" xr:uid="{3749165B-852A-44F3-BA10-8794EDF07DAB}"/>
    <cellStyle name="Percent 2 2 4 3 2 7" xfId="6210" xr:uid="{96E04894-BEF0-400C-A56B-FE16EB1D7C8A}"/>
    <cellStyle name="Percent 2 2 4 3 3" xfId="918" xr:uid="{00000000-0005-0000-0000-00005A000000}"/>
    <cellStyle name="Percent 2 2 4 3 3 2" xfId="1583" xr:uid="{0E27599E-2CF9-4AA0-9859-EA5444F7C59B}"/>
    <cellStyle name="Percent 2 2 4 3 3 2 2" xfId="3997" xr:uid="{3E672541-5D1B-4BED-8A37-1D20A158C5AD}"/>
    <cellStyle name="Percent 2 2 4 3 3 2 3" xfId="6661" xr:uid="{5EB54906-317F-4493-8981-D629FC8ADF01}"/>
    <cellStyle name="Percent 2 2 4 3 3 3" xfId="2248" xr:uid="{F9988226-FFC2-4E70-9CB9-C4E2F51E6352}"/>
    <cellStyle name="Percent 2 2 4 3 3 3 2" xfId="4662" xr:uid="{377E3E57-2C56-4D32-A877-88AB76A1B1D3}"/>
    <cellStyle name="Percent 2 2 4 3 3 3 3" xfId="7326" xr:uid="{8E122DF9-3171-4DCA-ABC6-B5828920CCF0}"/>
    <cellStyle name="Percent 2 2 4 3 3 4" xfId="5331" xr:uid="{8F57D29B-9658-436E-9B7B-74E68E0DBB67}"/>
    <cellStyle name="Percent 2 2 4 3 3 4 2" xfId="7991" xr:uid="{8DCBF13B-41DE-4DE2-BD82-81ED43594262}"/>
    <cellStyle name="Percent 2 2 4 3 3 5" xfId="3332" xr:uid="{92BBE9EF-D63D-48D2-A2C1-8E9A4265C190}"/>
    <cellStyle name="Percent 2 2 4 3 3 6" xfId="5996" xr:uid="{EA22D1B6-9BFD-4AD6-8AEA-FFF5433A87B9}"/>
    <cellStyle name="Percent 2 2 4 3 4" xfId="713" xr:uid="{00000000-0005-0000-0000-00005A000000}"/>
    <cellStyle name="Percent 2 2 4 3 4 2" xfId="3127" xr:uid="{69EED2F5-C8E4-46B7-84A9-E512449D9DA8}"/>
    <cellStyle name="Percent 2 2 4 3 4 3" xfId="6456" xr:uid="{2D7ED537-1FD2-43D1-BDB3-80B10C6F0F47}"/>
    <cellStyle name="Percent 2 2 4 3 5" xfId="1378" xr:uid="{AE395538-6DB8-43E2-AFAA-F7B97B7B9A94}"/>
    <cellStyle name="Percent 2 2 4 3 5 2" xfId="3792" xr:uid="{CA95BAE9-2834-44DC-90E9-9E9E43319993}"/>
    <cellStyle name="Percent 2 2 4 3 5 3" xfId="7121" xr:uid="{C629CC19-5567-4A13-BCE2-F7671E13567D}"/>
    <cellStyle name="Percent 2 2 4 3 6" xfId="2043" xr:uid="{3426FCF9-EE37-4BCD-BD32-A8E300B24EB3}"/>
    <cellStyle name="Percent 2 2 4 3 6 2" xfId="4457" xr:uid="{80C509E7-AC51-4F93-BC3B-B32042442D91}"/>
    <cellStyle name="Percent 2 2 4 3 6 3" xfId="7786" xr:uid="{E892ACC3-041E-4CB4-989C-05D77B1793BB}"/>
    <cellStyle name="Percent 2 2 4 3 7" xfId="5126" xr:uid="{EB8018EE-CDE2-406C-9C17-1FDBA5A9058F}"/>
    <cellStyle name="Percent 2 2 4 3 8" xfId="2667" xr:uid="{5DB064E9-CC94-478F-9D32-B104084C42E5}"/>
    <cellStyle name="Percent 2 2 4 3 9" xfId="5791" xr:uid="{D5B420C2-3ECF-4C76-A93F-C3A27D3995B4}"/>
    <cellStyle name="Percent 2 2 4 4" xfId="280" xr:uid="{00000000-0005-0000-0000-00005A000000}"/>
    <cellStyle name="Percent 2 2 4 4 2" xfId="499" xr:uid="{00000000-0005-0000-0000-00005A000000}"/>
    <cellStyle name="Percent 2 2 4 4 2 2" xfId="1164" xr:uid="{00000000-0005-0000-0000-00005A000000}"/>
    <cellStyle name="Percent 2 2 4 4 2 2 2" xfId="3578" xr:uid="{4372931F-3965-4201-91B1-CBA8D3B222F4}"/>
    <cellStyle name="Percent 2 2 4 4 2 2 3" xfId="6907" xr:uid="{41252AA4-83FB-40A8-9D73-CB37480E5CEB}"/>
    <cellStyle name="Percent 2 2 4 4 2 3" xfId="1829" xr:uid="{4B5881A2-4767-414E-A6F0-D89795BA408C}"/>
    <cellStyle name="Percent 2 2 4 4 2 3 2" xfId="4243" xr:uid="{E54D082C-4812-4AC6-B13C-3D5682986D8B}"/>
    <cellStyle name="Percent 2 2 4 4 2 3 3" xfId="7572" xr:uid="{4DD75185-14DB-49B9-BDFB-9300EA239CF3}"/>
    <cellStyle name="Percent 2 2 4 4 2 4" xfId="2494" xr:uid="{8C666502-41AB-430B-B603-04A5A504F96F}"/>
    <cellStyle name="Percent 2 2 4 4 2 4 2" xfId="4908" xr:uid="{45533998-F23A-4885-A21F-2A621463E493}"/>
    <cellStyle name="Percent 2 2 4 4 2 4 3" xfId="8237" xr:uid="{9C5AADDB-A4A2-4BC9-80B4-99945F6D94F0}"/>
    <cellStyle name="Percent 2 2 4 4 2 5" xfId="5577" xr:uid="{6E05382A-BC3D-4EBF-BE3F-56F884CDFB35}"/>
    <cellStyle name="Percent 2 2 4 4 2 6" xfId="2913" xr:uid="{73B5D8B0-C0FA-41B8-8EBC-06D2564EB04F}"/>
    <cellStyle name="Percent 2 2 4 4 2 7" xfId="6242" xr:uid="{67896F4C-BECD-44E3-BC74-2252AC518576}"/>
    <cellStyle name="Percent 2 2 4 4 3" xfId="950" xr:uid="{00000000-0005-0000-0000-00005A000000}"/>
    <cellStyle name="Percent 2 2 4 4 3 2" xfId="1615" xr:uid="{9DFDFDB6-C8D2-40CF-B69A-E459755EEA2D}"/>
    <cellStyle name="Percent 2 2 4 4 3 2 2" xfId="4029" xr:uid="{01770E91-047A-4ED5-B254-EA4C5C9BE169}"/>
    <cellStyle name="Percent 2 2 4 4 3 2 3" xfId="6693" xr:uid="{E60DB89D-FDC5-4966-B31F-038447EEAD94}"/>
    <cellStyle name="Percent 2 2 4 4 3 3" xfId="2280" xr:uid="{0FD24ED8-6885-427A-A161-16C44D71B924}"/>
    <cellStyle name="Percent 2 2 4 4 3 3 2" xfId="4694" xr:uid="{6C7825EA-3D47-4A6A-B171-9D0B03B1DDA0}"/>
    <cellStyle name="Percent 2 2 4 4 3 3 3" xfId="7358" xr:uid="{4C9113B7-C3FE-48C9-9CFD-014F912E572F}"/>
    <cellStyle name="Percent 2 2 4 4 3 4" xfId="5363" xr:uid="{B4BAB45F-F5FF-4C2C-8FC9-422C40AAA324}"/>
    <cellStyle name="Percent 2 2 4 4 3 4 2" xfId="8023" xr:uid="{73B34F8F-2557-4841-BEE3-D558B8836FC4}"/>
    <cellStyle name="Percent 2 2 4 4 3 5" xfId="3364" xr:uid="{E88CE897-CAFA-4DCB-98D3-47C695312C65}"/>
    <cellStyle name="Percent 2 2 4 4 3 6" xfId="6028" xr:uid="{A9CFE987-8506-4F71-B455-1657B648447A}"/>
    <cellStyle name="Percent 2 2 4 4 4" xfId="745" xr:uid="{00000000-0005-0000-0000-00005A000000}"/>
    <cellStyle name="Percent 2 2 4 4 4 2" xfId="3159" xr:uid="{3C84A510-39AC-4335-BDFE-44589107DCA7}"/>
    <cellStyle name="Percent 2 2 4 4 4 3" xfId="6488" xr:uid="{C4B1D8A4-4E1E-4E67-A687-2568081FE963}"/>
    <cellStyle name="Percent 2 2 4 4 5" xfId="1410" xr:uid="{E44954B4-51F1-4334-890D-04F22A0C925B}"/>
    <cellStyle name="Percent 2 2 4 4 5 2" xfId="3824" xr:uid="{76E831D4-747B-4975-9E43-8CEC1BF11C2B}"/>
    <cellStyle name="Percent 2 2 4 4 5 3" xfId="7153" xr:uid="{FFAC9D5D-C731-43C7-9A9A-A9ABC42E88B1}"/>
    <cellStyle name="Percent 2 2 4 4 6" xfId="2075" xr:uid="{DF1F450E-7A9C-4F8C-9587-527C0E1BADF5}"/>
    <cellStyle name="Percent 2 2 4 4 6 2" xfId="4489" xr:uid="{E3192965-4D31-4E20-88BA-4334BFDD43BA}"/>
    <cellStyle name="Percent 2 2 4 4 6 3" xfId="7818" xr:uid="{6CB3A2E3-29F3-4489-8713-530835ED90F0}"/>
    <cellStyle name="Percent 2 2 4 4 7" xfId="5158" xr:uid="{2F0EC5AC-AA97-4EB7-990A-34E49EB1F3B3}"/>
    <cellStyle name="Percent 2 2 4 4 8" xfId="2699" xr:uid="{3A3CD3A8-C259-4812-A7E2-5E46AE2BB6CD}"/>
    <cellStyle name="Percent 2 2 4 4 9" xfId="5823" xr:uid="{6B7CDED7-192F-468E-9F77-23DAFC1CA383}"/>
    <cellStyle name="Percent 2 2 4 5" xfId="314" xr:uid="{00000000-0005-0000-0000-00005A000000}"/>
    <cellStyle name="Percent 2 2 4 5 2" xfId="531" xr:uid="{00000000-0005-0000-0000-00005A000000}"/>
    <cellStyle name="Percent 2 2 4 5 2 2" xfId="1196" xr:uid="{00000000-0005-0000-0000-00005A000000}"/>
    <cellStyle name="Percent 2 2 4 5 2 2 2" xfId="3610" xr:uid="{323945A3-4F51-4040-AF7F-5120A79A17D4}"/>
    <cellStyle name="Percent 2 2 4 5 2 2 3" xfId="6939" xr:uid="{9391135B-BC17-433A-800E-088C7501B6DA}"/>
    <cellStyle name="Percent 2 2 4 5 2 3" xfId="1861" xr:uid="{A47C49F8-634B-495C-9E5D-7F8482FCC2C3}"/>
    <cellStyle name="Percent 2 2 4 5 2 3 2" xfId="4275" xr:uid="{E6B808E8-90F4-45EA-AFFD-A497F580DD5C}"/>
    <cellStyle name="Percent 2 2 4 5 2 3 3" xfId="7604" xr:uid="{3E7BDF16-4349-4C6B-B5E9-6C33728FA913}"/>
    <cellStyle name="Percent 2 2 4 5 2 4" xfId="2526" xr:uid="{A043568A-6996-4F2D-B9DB-8EA940869459}"/>
    <cellStyle name="Percent 2 2 4 5 2 4 2" xfId="4940" xr:uid="{8AA14A6C-4246-4870-A121-3FD67237B4EA}"/>
    <cellStyle name="Percent 2 2 4 5 2 4 3" xfId="8269" xr:uid="{90D8C3F7-099A-4F65-8553-DCB38F794AC0}"/>
    <cellStyle name="Percent 2 2 4 5 2 5" xfId="5609" xr:uid="{4E31D14B-19CB-4567-AE49-A9E478348877}"/>
    <cellStyle name="Percent 2 2 4 5 2 6" xfId="2945" xr:uid="{E4D31DCE-5FED-4400-966C-AE555E0334B0}"/>
    <cellStyle name="Percent 2 2 4 5 2 7" xfId="6274" xr:uid="{7FFFF885-C8B6-4E73-BAFC-C5E5D2BF19A5}"/>
    <cellStyle name="Percent 2 2 4 5 3" xfId="982" xr:uid="{00000000-0005-0000-0000-00005A000000}"/>
    <cellStyle name="Percent 2 2 4 5 3 2" xfId="1647" xr:uid="{E2E7AC13-05BA-49D2-A5AE-0C93343EE88F}"/>
    <cellStyle name="Percent 2 2 4 5 3 2 2" xfId="4061" xr:uid="{9AC62775-B360-4426-A290-89D6478339D2}"/>
    <cellStyle name="Percent 2 2 4 5 3 2 3" xfId="6725" xr:uid="{5D2BAE88-FE9C-4C64-9550-CFE021E1C8DE}"/>
    <cellStyle name="Percent 2 2 4 5 3 3" xfId="2312" xr:uid="{E1E52160-638D-4F4D-998A-07A27374D71F}"/>
    <cellStyle name="Percent 2 2 4 5 3 3 2" xfId="4726" xr:uid="{F48F1155-19C5-42CB-B008-EB5725A25D1E}"/>
    <cellStyle name="Percent 2 2 4 5 3 3 3" xfId="7390" xr:uid="{A09FB099-6140-4305-AFC1-EE90E07FECEA}"/>
    <cellStyle name="Percent 2 2 4 5 3 4" xfId="5395" xr:uid="{77200DE2-6347-46C3-A0FE-86B6308BFAE8}"/>
    <cellStyle name="Percent 2 2 4 5 3 4 2" xfId="8055" xr:uid="{7CCD3EB7-6BDF-4800-8BD7-3B078194E85A}"/>
    <cellStyle name="Percent 2 2 4 5 3 5" xfId="3396" xr:uid="{67AA5567-2AF5-45FB-8E16-3E1D0148EAF3}"/>
    <cellStyle name="Percent 2 2 4 5 3 6" xfId="6060" xr:uid="{E007B582-D11C-44E5-9319-F9FF68A3BE29}"/>
    <cellStyle name="Percent 2 2 4 5 4" xfId="777" xr:uid="{00000000-0005-0000-0000-00005A000000}"/>
    <cellStyle name="Percent 2 2 4 5 4 2" xfId="3191" xr:uid="{F46D91E0-C12C-45C8-9B8A-752EEC80E9E1}"/>
    <cellStyle name="Percent 2 2 4 5 4 3" xfId="6520" xr:uid="{113D5E85-862C-444E-BA79-202169EC37BD}"/>
    <cellStyle name="Percent 2 2 4 5 5" xfId="1442" xr:uid="{B5D017AB-113C-4443-939D-51C784F538A8}"/>
    <cellStyle name="Percent 2 2 4 5 5 2" xfId="3856" xr:uid="{63A084D7-3DDE-4511-AF13-2D7645506B46}"/>
    <cellStyle name="Percent 2 2 4 5 5 3" xfId="7185" xr:uid="{510B4C44-7A9B-4474-AC33-77F50B9CE11B}"/>
    <cellStyle name="Percent 2 2 4 5 6" xfId="2107" xr:uid="{1F1E2296-E3DF-4F70-9E5B-2F570075D59F}"/>
    <cellStyle name="Percent 2 2 4 5 6 2" xfId="4521" xr:uid="{30159667-E3BB-4B92-83DA-E9DE97183723}"/>
    <cellStyle name="Percent 2 2 4 5 6 3" xfId="7850" xr:uid="{72845FDA-E7EB-45E5-AF7A-C224091EC230}"/>
    <cellStyle name="Percent 2 2 4 5 7" xfId="5190" xr:uid="{5460D091-C502-4F07-B72A-F5653E838161}"/>
    <cellStyle name="Percent 2 2 4 5 8" xfId="2731" xr:uid="{21B1F934-E643-47EF-BB50-A5DADD6633B6}"/>
    <cellStyle name="Percent 2 2 4 5 9" xfId="5855" xr:uid="{5C9DB82F-9433-4244-8B85-5D80E56D7BB3}"/>
    <cellStyle name="Percent 2 2 4 6" xfId="403" xr:uid="{00000000-0005-0000-0000-00005A000000}"/>
    <cellStyle name="Percent 2 2 4 6 2" xfId="1068" xr:uid="{00000000-0005-0000-0000-00005A000000}"/>
    <cellStyle name="Percent 2 2 4 6 2 2" xfId="1733" xr:uid="{A78F3CA8-BD0E-4D2D-A90F-E87708172B61}"/>
    <cellStyle name="Percent 2 2 4 6 2 2 2" xfId="4147" xr:uid="{D289857E-3AE3-44D2-BBCE-A97B36D959E7}"/>
    <cellStyle name="Percent 2 2 4 6 2 2 3" xfId="6811" xr:uid="{87C18478-F5D7-454E-A241-9A282462B4A0}"/>
    <cellStyle name="Percent 2 2 4 6 2 3" xfId="2398" xr:uid="{84D968EC-AC2E-406F-AF33-5756BC0BE7BB}"/>
    <cellStyle name="Percent 2 2 4 6 2 3 2" xfId="4812" xr:uid="{42A96189-94CF-4B7C-81CE-878A9EB912D2}"/>
    <cellStyle name="Percent 2 2 4 6 2 3 3" xfId="7476" xr:uid="{467A265E-E436-4703-83A6-7E34C161A711}"/>
    <cellStyle name="Percent 2 2 4 6 2 4" xfId="5481" xr:uid="{42BCF6B3-52FC-499F-B354-5E03B09746BC}"/>
    <cellStyle name="Percent 2 2 4 6 2 4 2" xfId="8141" xr:uid="{D6E24225-E4A4-4A89-BD6B-52AC8B871477}"/>
    <cellStyle name="Percent 2 2 4 6 2 5" xfId="3482" xr:uid="{333CADFE-3D3F-4D9B-BAD4-783A58EEF35E}"/>
    <cellStyle name="Percent 2 2 4 6 2 6" xfId="6146" xr:uid="{A28D7587-A219-4512-BFFE-99599A8205F3}"/>
    <cellStyle name="Percent 2 2 4 6 3" xfId="649" xr:uid="{00000000-0005-0000-0000-00005A000000}"/>
    <cellStyle name="Percent 2 2 4 6 3 2" xfId="3063" xr:uid="{C863BFBA-E8EF-4DC2-965B-EF0620FD45E2}"/>
    <cellStyle name="Percent 2 2 4 6 3 3" xfId="6392" xr:uid="{201958C0-89D1-4D0E-B321-D17082D41FB8}"/>
    <cellStyle name="Percent 2 2 4 6 4" xfId="1314" xr:uid="{B06A9B8A-F3D6-4C9A-B54A-BE05B7F27326}"/>
    <cellStyle name="Percent 2 2 4 6 4 2" xfId="3728" xr:uid="{157FB16A-D55E-436C-8EF1-F066723EF4D1}"/>
    <cellStyle name="Percent 2 2 4 6 4 3" xfId="7057" xr:uid="{B258422A-8D0B-43F9-8712-18F9585DB300}"/>
    <cellStyle name="Percent 2 2 4 6 5" xfId="1979" xr:uid="{110B3052-C4C1-413A-B2CF-9FC9A6ADC1A2}"/>
    <cellStyle name="Percent 2 2 4 6 5 2" xfId="4393" xr:uid="{DB4D3308-7BB8-4380-9034-5646AD9B39F8}"/>
    <cellStyle name="Percent 2 2 4 6 5 3" xfId="7722" xr:uid="{9A7C2F4A-224D-43F8-8095-593B8F3496A8}"/>
    <cellStyle name="Percent 2 2 4 6 6" xfId="5062" xr:uid="{1D35968E-1B5C-4ADE-B6BD-D1D61AD0A081}"/>
    <cellStyle name="Percent 2 2 4 6 7" xfId="2817" xr:uid="{691033A0-0C7B-4A5B-AFD6-C4CFA72C03B5}"/>
    <cellStyle name="Percent 2 2 4 6 8" xfId="5727" xr:uid="{B36B7A08-200E-4176-A26A-5C79A765D2A8}"/>
    <cellStyle name="Percent 2 2 4 7" xfId="572" xr:uid="{00000000-0005-0000-0000-00005A000000}"/>
    <cellStyle name="Percent 2 2 4 7 2" xfId="1237" xr:uid="{00000000-0005-0000-0000-00005A000000}"/>
    <cellStyle name="Percent 2 2 4 7 2 2" xfId="1902" xr:uid="{4414560C-E9A0-417B-8F6A-0EB5C5A2EF59}"/>
    <cellStyle name="Percent 2 2 4 7 2 2 2" xfId="4316" xr:uid="{95724A4F-EA70-4DB5-A921-547E0448DA7C}"/>
    <cellStyle name="Percent 2 2 4 7 2 2 3" xfId="6980" xr:uid="{2A3B8357-8627-423B-BB5A-563625AF1909}"/>
    <cellStyle name="Percent 2 2 4 7 2 3" xfId="2567" xr:uid="{EA3634A9-92BA-4E2E-8008-18312120B649}"/>
    <cellStyle name="Percent 2 2 4 7 2 3 2" xfId="4981" xr:uid="{8E883944-BAD6-4D4A-A47A-8EFC24F2E398}"/>
    <cellStyle name="Percent 2 2 4 7 2 3 3" xfId="7645" xr:uid="{8A165CA6-4F7D-4EDB-90E0-F4FFD7EF0C7D}"/>
    <cellStyle name="Percent 2 2 4 7 2 4" xfId="5650" xr:uid="{896C87E8-0C92-466B-A38F-50D1AAF798F8}"/>
    <cellStyle name="Percent 2 2 4 7 2 4 2" xfId="8310" xr:uid="{C287BB48-3BCF-4FEE-8ADF-863164AA4F1C}"/>
    <cellStyle name="Percent 2 2 4 7 2 5" xfId="3651" xr:uid="{76A80766-D2D0-4A92-BF80-629CF1009608}"/>
    <cellStyle name="Percent 2 2 4 7 2 6" xfId="6315" xr:uid="{FC8688A5-828A-400A-B305-C2C07A18D32A}"/>
    <cellStyle name="Percent 2 2 4 7 3" xfId="818" xr:uid="{00000000-0005-0000-0000-00005A000000}"/>
    <cellStyle name="Percent 2 2 4 7 3 2" xfId="3232" xr:uid="{884742D1-C947-4798-9022-4F9427C4E3FA}"/>
    <cellStyle name="Percent 2 2 4 7 3 3" xfId="6561" xr:uid="{146D7E28-7459-491C-89D7-EDF349B2B01E}"/>
    <cellStyle name="Percent 2 2 4 7 4" xfId="1483" xr:uid="{78CF9BF6-3BED-4A87-B92E-A75EE4CFA51E}"/>
    <cellStyle name="Percent 2 2 4 7 4 2" xfId="3897" xr:uid="{4517E2C0-15D6-4C09-B1F9-E87D861F988E}"/>
    <cellStyle name="Percent 2 2 4 7 4 3" xfId="7226" xr:uid="{779FF1FE-D415-40A8-8884-B641C7479CE5}"/>
    <cellStyle name="Percent 2 2 4 7 5" xfId="2148" xr:uid="{403A2392-6026-4AF0-AA37-4F8DB3986FA9}"/>
    <cellStyle name="Percent 2 2 4 7 5 2" xfId="4562" xr:uid="{741FCC37-32C7-41C6-B9E3-2FB4237A9110}"/>
    <cellStyle name="Percent 2 2 4 7 5 3" xfId="7891" xr:uid="{5844D1C8-F431-4642-95C3-D856CFF75894}"/>
    <cellStyle name="Percent 2 2 4 7 6" xfId="5231" xr:uid="{4854F738-DB1B-485D-BD1C-53E0C23B0272}"/>
    <cellStyle name="Percent 2 2 4 7 7" xfId="2986" xr:uid="{7F9F9CD1-1C06-470A-9F6E-190936F43D58}"/>
    <cellStyle name="Percent 2 2 4 7 8" xfId="5896" xr:uid="{4B044BD9-8C0A-44EB-8A97-BAC9472577D4}"/>
    <cellStyle name="Percent 2 2 4 8" xfId="355" xr:uid="{00000000-0005-0000-0000-00005A000000}"/>
    <cellStyle name="Percent 2 2 4 8 2" xfId="1023" xr:uid="{00000000-0005-0000-0000-00005A000000}"/>
    <cellStyle name="Percent 2 2 4 8 2 2" xfId="3437" xr:uid="{3C0EEAC3-9B60-4E0B-A741-68A011251F82}"/>
    <cellStyle name="Percent 2 2 4 8 2 3" xfId="6766" xr:uid="{26C1008E-ADA1-4DB7-81E5-AA2081D0A11D}"/>
    <cellStyle name="Percent 2 2 4 8 3" xfId="1688" xr:uid="{E4651AE5-D830-4D2B-989E-829390FF6A3A}"/>
    <cellStyle name="Percent 2 2 4 8 3 2" xfId="4102" xr:uid="{D1CC207B-CA79-4237-A1A9-B03A7E23FBE0}"/>
    <cellStyle name="Percent 2 2 4 8 3 3" xfId="7431" xr:uid="{1C047B76-B978-41A9-9432-45292257C87B}"/>
    <cellStyle name="Percent 2 2 4 8 4" xfId="2353" xr:uid="{ED8567E6-5AB1-4041-B9C4-2AD34FED577E}"/>
    <cellStyle name="Percent 2 2 4 8 4 2" xfId="4767" xr:uid="{6A66651A-7B30-46AB-A941-F3CDF49AD943}"/>
    <cellStyle name="Percent 2 2 4 8 4 3" xfId="8096" xr:uid="{0B012DC4-5CC6-400A-847A-7F3CEB2527E2}"/>
    <cellStyle name="Percent 2 2 4 8 5" xfId="5436" xr:uid="{03093102-5844-43D2-8A0C-F29EDA97A902}"/>
    <cellStyle name="Percent 2 2 4 8 6" xfId="2772" xr:uid="{20EF1A3E-649A-49D4-A730-195FF07384C7}"/>
    <cellStyle name="Percent 2 2 4 8 7" xfId="6101" xr:uid="{7281ACE9-4C6C-496C-B542-E5D5E6A55076}"/>
    <cellStyle name="Percent 2 2 4 9" xfId="854" xr:uid="{00000000-0005-0000-0000-00005A000000}"/>
    <cellStyle name="Percent 2 2 4 9 2" xfId="1519" xr:uid="{D0D44CD3-24B8-4DD0-9EF0-8240D172AC7A}"/>
    <cellStyle name="Percent 2 2 4 9 2 2" xfId="3933" xr:uid="{55FBB193-74C1-4B38-B7C0-29A31F70ABEB}"/>
    <cellStyle name="Percent 2 2 4 9 2 3" xfId="6597" xr:uid="{952247A5-39E8-4AD1-A148-66F5C196FFA8}"/>
    <cellStyle name="Percent 2 2 4 9 3" xfId="2184" xr:uid="{86398990-19BA-44EE-9215-8CF6A4011867}"/>
    <cellStyle name="Percent 2 2 4 9 3 2" xfId="4598" xr:uid="{431222B9-EBDD-4574-845F-35F7140A90E9}"/>
    <cellStyle name="Percent 2 2 4 9 3 3" xfId="7262" xr:uid="{9C042730-C891-4A4F-B185-CBCBB52FFD57}"/>
    <cellStyle name="Percent 2 2 4 9 4" xfId="5267" xr:uid="{4B955C9F-8476-493D-AA70-A64664DDAC14}"/>
    <cellStyle name="Percent 2 2 4 9 4 2" xfId="7927" xr:uid="{A46AEACF-D384-42F3-9EFC-B1A8055359A8}"/>
    <cellStyle name="Percent 2 2 4 9 5" xfId="3268" xr:uid="{1DCBECA5-FBFE-4B10-B618-ADD1AFB88846}"/>
    <cellStyle name="Percent 2 2 4 9 6" xfId="5932" xr:uid="{0082119E-15A4-445B-B107-982F183B5A24}"/>
    <cellStyle name="Percent 2 2 5" xfId="112" xr:uid="{00000000-0005-0000-0000-000065000000}"/>
    <cellStyle name="Percent 2 2 5 10" xfId="1254" xr:uid="{59B514F0-CAAE-4A9E-B158-8582BF19A92B}"/>
    <cellStyle name="Percent 2 2 5 10 2" xfId="3668" xr:uid="{8EC9C76D-E45C-4459-9C45-B81C9B776EB3}"/>
    <cellStyle name="Percent 2 2 5 10 3" xfId="6997" xr:uid="{BA836AFD-CA64-4826-B45E-2901A0D6EE21}"/>
    <cellStyle name="Percent 2 2 5 11" xfId="1919" xr:uid="{C58B0C6C-426C-4727-AE8C-A89FE92C40FA}"/>
    <cellStyle name="Percent 2 2 5 11 2" xfId="4333" xr:uid="{3DAF82E5-7056-4EC2-8382-2A177E02864A}"/>
    <cellStyle name="Percent 2 2 5 11 3" xfId="7662" xr:uid="{E3D608D2-A044-4AC4-8782-C5FE6B168BEE}"/>
    <cellStyle name="Percent 2 2 5 12" xfId="5001" xr:uid="{22AF7666-DDCF-42CA-9C2E-5408EB77B129}"/>
    <cellStyle name="Percent 2 2 5 13" xfId="2582" xr:uid="{64DA505E-72FF-4CBA-81A9-5F3937A33585}"/>
    <cellStyle name="Percent 2 2 5 14" xfId="5667" xr:uid="{57A3296A-DCBA-4F1F-AC85-2C01CD70637D}"/>
    <cellStyle name="Percent 2 2 5 2" xfId="233" xr:uid="{00000000-0005-0000-0000-00005A000000}"/>
    <cellStyle name="Percent 2 2 5 2 2" xfId="452" xr:uid="{00000000-0005-0000-0000-00005A000000}"/>
    <cellStyle name="Percent 2 2 5 2 2 2" xfId="1117" xr:uid="{00000000-0005-0000-0000-00005A000000}"/>
    <cellStyle name="Percent 2 2 5 2 2 2 2" xfId="3531" xr:uid="{2B5CAD29-7829-4209-BC4E-CDAA9105DCC6}"/>
    <cellStyle name="Percent 2 2 5 2 2 2 3" xfId="6860" xr:uid="{0866DCE8-C186-40CA-A61F-3E54DA9C5CD2}"/>
    <cellStyle name="Percent 2 2 5 2 2 3" xfId="1782" xr:uid="{B294DF72-C15C-4C56-A736-47425AF74FDA}"/>
    <cellStyle name="Percent 2 2 5 2 2 3 2" xfId="4196" xr:uid="{8BA43AD6-86F8-4FA4-9221-92BBF72802F3}"/>
    <cellStyle name="Percent 2 2 5 2 2 3 3" xfId="7525" xr:uid="{329D6DC3-BE8B-4082-A29A-7E14BE751401}"/>
    <cellStyle name="Percent 2 2 5 2 2 4" xfId="2447" xr:uid="{C45D9861-C1E5-403D-9555-9B2556D7B15A}"/>
    <cellStyle name="Percent 2 2 5 2 2 4 2" xfId="4861" xr:uid="{249C484B-0FB2-41BE-8C38-45030624833F}"/>
    <cellStyle name="Percent 2 2 5 2 2 4 3" xfId="8190" xr:uid="{7FA7224D-C503-46C8-9BBF-880E86B4D91D}"/>
    <cellStyle name="Percent 2 2 5 2 2 5" xfId="5530" xr:uid="{BF65C1D5-6D12-41CC-B294-12828EBAB31D}"/>
    <cellStyle name="Percent 2 2 5 2 2 6" xfId="2866" xr:uid="{11239A32-C6D2-4C17-87B2-5695D1AE5C13}"/>
    <cellStyle name="Percent 2 2 5 2 2 7" xfId="6195" xr:uid="{79E8ED03-6FB1-46F5-94E8-795D0C968C84}"/>
    <cellStyle name="Percent 2 2 5 2 3" xfId="903" xr:uid="{00000000-0005-0000-0000-00005A000000}"/>
    <cellStyle name="Percent 2 2 5 2 3 2" xfId="1568" xr:uid="{0A702C80-E199-4A3E-BEF7-695B89AA81B0}"/>
    <cellStyle name="Percent 2 2 5 2 3 2 2" xfId="3982" xr:uid="{C3611F51-6ABE-45AD-BCA5-E314F4561746}"/>
    <cellStyle name="Percent 2 2 5 2 3 2 3" xfId="6646" xr:uid="{F829B27D-ACD1-46A3-9B07-D526CD0ECD53}"/>
    <cellStyle name="Percent 2 2 5 2 3 3" xfId="2233" xr:uid="{9D816C67-72B9-41B1-90E2-54410D2D6EF0}"/>
    <cellStyle name="Percent 2 2 5 2 3 3 2" xfId="4647" xr:uid="{D54C90E8-7CAC-4275-8A73-5C543C188484}"/>
    <cellStyle name="Percent 2 2 5 2 3 3 3" xfId="7311" xr:uid="{3E7D6958-62BB-42D7-B2F7-2173180E7921}"/>
    <cellStyle name="Percent 2 2 5 2 3 4" xfId="5316" xr:uid="{6746187E-49A5-4CE1-93D8-2D9B0CFD24CA}"/>
    <cellStyle name="Percent 2 2 5 2 3 4 2" xfId="7976" xr:uid="{4A4EB7DE-3DC4-49E4-9850-368ED0AB47C5}"/>
    <cellStyle name="Percent 2 2 5 2 3 5" xfId="3317" xr:uid="{C9DA2B79-A267-4998-A7A1-7C5129D3EB94}"/>
    <cellStyle name="Percent 2 2 5 2 3 6" xfId="5981" xr:uid="{2080A8F4-1D6E-4A19-B94C-A931869676D9}"/>
    <cellStyle name="Percent 2 2 5 2 4" xfId="698" xr:uid="{00000000-0005-0000-0000-00005A000000}"/>
    <cellStyle name="Percent 2 2 5 2 4 2" xfId="3112" xr:uid="{4A657F61-FFD9-4466-8829-75E9771EB97A}"/>
    <cellStyle name="Percent 2 2 5 2 4 3" xfId="6441" xr:uid="{E20F8292-9FAC-497F-A199-90E12AE64750}"/>
    <cellStyle name="Percent 2 2 5 2 5" xfId="1363" xr:uid="{64F141A8-5E24-4EA9-B64E-9484EEE798DA}"/>
    <cellStyle name="Percent 2 2 5 2 5 2" xfId="3777" xr:uid="{40E616D0-9044-47B1-B86D-4EDEE0F426C6}"/>
    <cellStyle name="Percent 2 2 5 2 5 3" xfId="7106" xr:uid="{FA6BF904-4D16-45C5-8E8F-59B4A7AE2EEF}"/>
    <cellStyle name="Percent 2 2 5 2 6" xfId="2028" xr:uid="{9901C834-1EBE-47D9-B63D-DD590CB9CEE8}"/>
    <cellStyle name="Percent 2 2 5 2 6 2" xfId="4442" xr:uid="{CE738B64-CB38-4AAB-8147-CE2BE358745B}"/>
    <cellStyle name="Percent 2 2 5 2 6 3" xfId="7771" xr:uid="{E6232B6C-97F8-40C6-8A5A-631C38DAAE0D}"/>
    <cellStyle name="Percent 2 2 5 2 7" xfId="5111" xr:uid="{E204CE7E-CFCA-4792-B422-71064BF1DE1B}"/>
    <cellStyle name="Percent 2 2 5 2 8" xfId="2652" xr:uid="{672C5569-97F1-411B-9607-222598149963}"/>
    <cellStyle name="Percent 2 2 5 2 9" xfId="5776" xr:uid="{D55C6E60-4E96-439D-B3F0-64DB447F2E24}"/>
    <cellStyle name="Percent 2 2 5 3" xfId="265" xr:uid="{00000000-0005-0000-0000-00005A000000}"/>
    <cellStyle name="Percent 2 2 5 3 2" xfId="484" xr:uid="{00000000-0005-0000-0000-00005A000000}"/>
    <cellStyle name="Percent 2 2 5 3 2 2" xfId="1149" xr:uid="{00000000-0005-0000-0000-00005A000000}"/>
    <cellStyle name="Percent 2 2 5 3 2 2 2" xfId="3563" xr:uid="{A59544E0-4237-4044-B0B9-83141346F8D8}"/>
    <cellStyle name="Percent 2 2 5 3 2 2 3" xfId="6892" xr:uid="{9D5E8929-AED6-40FF-981A-0D4C9170F074}"/>
    <cellStyle name="Percent 2 2 5 3 2 3" xfId="1814" xr:uid="{41083A17-35E4-4638-8E59-FBC15EF3AC1F}"/>
    <cellStyle name="Percent 2 2 5 3 2 3 2" xfId="4228" xr:uid="{20A28573-59D1-43E2-A950-741411040BAD}"/>
    <cellStyle name="Percent 2 2 5 3 2 3 3" xfId="7557" xr:uid="{EE4E2BA3-85AE-45C1-A302-54721FE8FA61}"/>
    <cellStyle name="Percent 2 2 5 3 2 4" xfId="2479" xr:uid="{9F293663-7AD8-4969-AC41-90DD898B68BF}"/>
    <cellStyle name="Percent 2 2 5 3 2 4 2" xfId="4893" xr:uid="{8F450CAA-5FDB-4E7C-8662-22B808770ACB}"/>
    <cellStyle name="Percent 2 2 5 3 2 4 3" xfId="8222" xr:uid="{6F3773CF-0191-4277-A1D5-4A72391759C7}"/>
    <cellStyle name="Percent 2 2 5 3 2 5" xfId="5562" xr:uid="{1187FE0A-FBAE-48F2-8E35-0E17A4A79700}"/>
    <cellStyle name="Percent 2 2 5 3 2 6" xfId="2898" xr:uid="{ABE9FCD4-F3E3-4B38-86C0-579A81B979A5}"/>
    <cellStyle name="Percent 2 2 5 3 2 7" xfId="6227" xr:uid="{7CE8A224-9EA5-40EC-9DB3-635833DDC072}"/>
    <cellStyle name="Percent 2 2 5 3 3" xfId="935" xr:uid="{00000000-0005-0000-0000-00005A000000}"/>
    <cellStyle name="Percent 2 2 5 3 3 2" xfId="1600" xr:uid="{BE9D2182-9746-4A1E-A2F7-382F1828FA5D}"/>
    <cellStyle name="Percent 2 2 5 3 3 2 2" xfId="4014" xr:uid="{01400BE1-DC69-4C98-B065-8B26C3D3B618}"/>
    <cellStyle name="Percent 2 2 5 3 3 2 3" xfId="6678" xr:uid="{53D42F5A-4327-487E-9BC3-E126C3432CD4}"/>
    <cellStyle name="Percent 2 2 5 3 3 3" xfId="2265" xr:uid="{9A899E89-949D-4B70-BA8F-49EF64655EF4}"/>
    <cellStyle name="Percent 2 2 5 3 3 3 2" xfId="4679" xr:uid="{46B88DCA-197D-4C09-842C-5BAAE8DD5798}"/>
    <cellStyle name="Percent 2 2 5 3 3 3 3" xfId="7343" xr:uid="{B1D5EDC5-B08B-4853-AB3E-F259CED8136E}"/>
    <cellStyle name="Percent 2 2 5 3 3 4" xfId="5348" xr:uid="{D0345D46-CD3D-4DE0-92B3-6712FAAFDEB0}"/>
    <cellStyle name="Percent 2 2 5 3 3 4 2" xfId="8008" xr:uid="{BA13B214-CA31-4EA7-8B73-A28ED432E5DF}"/>
    <cellStyle name="Percent 2 2 5 3 3 5" xfId="3349" xr:uid="{8839EA72-BB1B-4D8A-BC7D-636B497E647A}"/>
    <cellStyle name="Percent 2 2 5 3 3 6" xfId="6013" xr:uid="{65E5B41C-E538-4BD1-8DF6-3A7EEA5B42E5}"/>
    <cellStyle name="Percent 2 2 5 3 4" xfId="730" xr:uid="{00000000-0005-0000-0000-00005A000000}"/>
    <cellStyle name="Percent 2 2 5 3 4 2" xfId="3144" xr:uid="{2BD3820A-F22C-41A7-A7B8-D25A84BF2371}"/>
    <cellStyle name="Percent 2 2 5 3 4 3" xfId="6473" xr:uid="{C51AE54E-6E5E-40D6-95B0-7ABD818ED005}"/>
    <cellStyle name="Percent 2 2 5 3 5" xfId="1395" xr:uid="{4924245C-27A2-4146-A4D2-5949AC127111}"/>
    <cellStyle name="Percent 2 2 5 3 5 2" xfId="3809" xr:uid="{A44A0461-77E3-4142-94C0-3DCE5E7CCF06}"/>
    <cellStyle name="Percent 2 2 5 3 5 3" xfId="7138" xr:uid="{869B4633-0D2A-4D69-BBE6-9B2AEEEEB2AF}"/>
    <cellStyle name="Percent 2 2 5 3 6" xfId="2060" xr:uid="{A99D32FA-86C1-4E85-A2B1-A03124C5D1BB}"/>
    <cellStyle name="Percent 2 2 5 3 6 2" xfId="4474" xr:uid="{B5438B62-E071-491E-ADDD-D9F01DF2DE6B}"/>
    <cellStyle name="Percent 2 2 5 3 6 3" xfId="7803" xr:uid="{21311F54-2CEA-481A-8F05-D26E60A6FC3D}"/>
    <cellStyle name="Percent 2 2 5 3 7" xfId="5143" xr:uid="{868F9A39-4145-4CBB-96A5-B929AD6F2565}"/>
    <cellStyle name="Percent 2 2 5 3 8" xfId="2684" xr:uid="{86E084EA-8412-426D-BB3F-0EED796DE53C}"/>
    <cellStyle name="Percent 2 2 5 3 9" xfId="5808" xr:uid="{3837DD32-0BDC-469A-93EF-366E18E313A0}"/>
    <cellStyle name="Percent 2 2 5 4" xfId="299" xr:uid="{00000000-0005-0000-0000-00005A000000}"/>
    <cellStyle name="Percent 2 2 5 4 2" xfId="516" xr:uid="{00000000-0005-0000-0000-00005A000000}"/>
    <cellStyle name="Percent 2 2 5 4 2 2" xfId="1181" xr:uid="{00000000-0005-0000-0000-00005A000000}"/>
    <cellStyle name="Percent 2 2 5 4 2 2 2" xfId="3595" xr:uid="{6AB718FF-7434-4FC8-9774-E47D05380E60}"/>
    <cellStyle name="Percent 2 2 5 4 2 2 3" xfId="6924" xr:uid="{D9F0F205-35E1-4394-B480-B1E5B3C518AD}"/>
    <cellStyle name="Percent 2 2 5 4 2 3" xfId="1846" xr:uid="{008D6B50-3F15-4750-90AF-4B4007B8D6BE}"/>
    <cellStyle name="Percent 2 2 5 4 2 3 2" xfId="4260" xr:uid="{187434A9-21A5-4B1E-B7D0-1426A057C7AA}"/>
    <cellStyle name="Percent 2 2 5 4 2 3 3" xfId="7589" xr:uid="{694671F3-877C-4FE1-8928-1835A36BD579}"/>
    <cellStyle name="Percent 2 2 5 4 2 4" xfId="2511" xr:uid="{F3EA0D65-0052-4506-A6A3-F69E3430AA35}"/>
    <cellStyle name="Percent 2 2 5 4 2 4 2" xfId="4925" xr:uid="{74778D6F-BE21-4B51-A0DB-AFFDAC6C7C13}"/>
    <cellStyle name="Percent 2 2 5 4 2 4 3" xfId="8254" xr:uid="{7AE02BA7-6F6A-4DA8-8630-3EDA86E9B09F}"/>
    <cellStyle name="Percent 2 2 5 4 2 5" xfId="5594" xr:uid="{378C4A61-263E-41DE-88B6-9DCAEF54D9C9}"/>
    <cellStyle name="Percent 2 2 5 4 2 6" xfId="2930" xr:uid="{31A4316E-951D-4076-820D-CE6A67E92F2A}"/>
    <cellStyle name="Percent 2 2 5 4 2 7" xfId="6259" xr:uid="{A4D30112-CA9E-412F-8FBE-6C288CF8D722}"/>
    <cellStyle name="Percent 2 2 5 4 3" xfId="967" xr:uid="{00000000-0005-0000-0000-00005A000000}"/>
    <cellStyle name="Percent 2 2 5 4 3 2" xfId="1632" xr:uid="{DD4FEBC0-58B4-437B-BCC2-386D3F9BFCDA}"/>
    <cellStyle name="Percent 2 2 5 4 3 2 2" xfId="4046" xr:uid="{710AA1C3-C77A-4683-9D56-51FA6FDC365D}"/>
    <cellStyle name="Percent 2 2 5 4 3 2 3" xfId="6710" xr:uid="{BB4020D5-D60A-4A97-88D1-DC282E288700}"/>
    <cellStyle name="Percent 2 2 5 4 3 3" xfId="2297" xr:uid="{D73F311B-0165-4615-8459-2940D75ACA9B}"/>
    <cellStyle name="Percent 2 2 5 4 3 3 2" xfId="4711" xr:uid="{839482F7-14CC-4765-A594-F921918E7795}"/>
    <cellStyle name="Percent 2 2 5 4 3 3 3" xfId="7375" xr:uid="{C0CB378F-0DAC-4B6E-BDFE-5C4CA667D941}"/>
    <cellStyle name="Percent 2 2 5 4 3 4" xfId="5380" xr:uid="{DF30E2B8-319C-43E8-9E77-FAB592FC6D6C}"/>
    <cellStyle name="Percent 2 2 5 4 3 4 2" xfId="8040" xr:uid="{88D7E18B-2644-43E6-B239-6D19100E2C28}"/>
    <cellStyle name="Percent 2 2 5 4 3 5" xfId="3381" xr:uid="{40F1D62D-2DA9-4CAF-A49B-583FAED550B2}"/>
    <cellStyle name="Percent 2 2 5 4 3 6" xfId="6045" xr:uid="{A14D9C2F-0B03-4A6A-8C0A-2FAA04C69847}"/>
    <cellStyle name="Percent 2 2 5 4 4" xfId="762" xr:uid="{00000000-0005-0000-0000-00005A000000}"/>
    <cellStyle name="Percent 2 2 5 4 4 2" xfId="3176" xr:uid="{6EA586CE-4B16-4C19-A1A8-029D221D8690}"/>
    <cellStyle name="Percent 2 2 5 4 4 3" xfId="6505" xr:uid="{50526BB0-1451-4787-BA37-77222832ACC7}"/>
    <cellStyle name="Percent 2 2 5 4 5" xfId="1427" xr:uid="{8D09DE6B-8C53-4B3B-87D8-03A327333585}"/>
    <cellStyle name="Percent 2 2 5 4 5 2" xfId="3841" xr:uid="{B7383117-66A2-42AD-9D0F-7E7495CA0B19}"/>
    <cellStyle name="Percent 2 2 5 4 5 3" xfId="7170" xr:uid="{84490F34-3942-477B-9FCF-E582D6D4558D}"/>
    <cellStyle name="Percent 2 2 5 4 6" xfId="2092" xr:uid="{1C62842B-ED77-4F30-9C83-D32A6679BAA6}"/>
    <cellStyle name="Percent 2 2 5 4 6 2" xfId="4506" xr:uid="{217A58EE-3C6C-4D8B-9488-ECA6467FB0F0}"/>
    <cellStyle name="Percent 2 2 5 4 6 3" xfId="7835" xr:uid="{04632504-4295-45C4-95FF-B0FA1BF48124}"/>
    <cellStyle name="Percent 2 2 5 4 7" xfId="5175" xr:uid="{B41ED332-4CDB-44DB-9B51-63005488F83B}"/>
    <cellStyle name="Percent 2 2 5 4 8" xfId="2716" xr:uid="{052C7D3C-EC95-4564-A957-C6CF8EF87EB9}"/>
    <cellStyle name="Percent 2 2 5 4 9" xfId="5840" xr:uid="{E91BB3BC-9DBC-4410-B716-1C073428AAA0}"/>
    <cellStyle name="Percent 2 2 5 5" xfId="382" xr:uid="{00000000-0005-0000-0000-000065000000}"/>
    <cellStyle name="Percent 2 2 5 5 2" xfId="1047" xr:uid="{00000000-0005-0000-0000-000065000000}"/>
    <cellStyle name="Percent 2 2 5 5 2 2" xfId="1712" xr:uid="{0CE3E007-44FC-4F71-9DDE-C0CBE7032852}"/>
    <cellStyle name="Percent 2 2 5 5 2 2 2" xfId="4126" xr:uid="{30D0BA9B-2B64-466E-9406-EA5522BC1F29}"/>
    <cellStyle name="Percent 2 2 5 5 2 2 3" xfId="6790" xr:uid="{6EDEE844-D33C-426A-A7E4-21227DB172BC}"/>
    <cellStyle name="Percent 2 2 5 5 2 3" xfId="2377" xr:uid="{424C93A8-1C39-4C34-88E9-2EDAC2E85D7C}"/>
    <cellStyle name="Percent 2 2 5 5 2 3 2" xfId="4791" xr:uid="{7B8E2EBA-0DC8-4E53-92C2-A61503351FA2}"/>
    <cellStyle name="Percent 2 2 5 5 2 3 3" xfId="7455" xr:uid="{9FD8CEA9-FFBA-48E6-AA6E-7AB36A7ABAD6}"/>
    <cellStyle name="Percent 2 2 5 5 2 4" xfId="5460" xr:uid="{8FB0F9DD-B3D5-4ECE-AAE6-6674F125F4FB}"/>
    <cellStyle name="Percent 2 2 5 5 2 4 2" xfId="8120" xr:uid="{21342DA2-296F-4F33-969A-1808631CBD61}"/>
    <cellStyle name="Percent 2 2 5 5 2 5" xfId="3461" xr:uid="{18BCBE8B-BD95-49BD-9711-354536B8F5BE}"/>
    <cellStyle name="Percent 2 2 5 5 2 6" xfId="6125" xr:uid="{5CBE0BD7-55F7-4301-BF11-2B693D5A7747}"/>
    <cellStyle name="Percent 2 2 5 5 3" xfId="628" xr:uid="{00000000-0005-0000-0000-000065000000}"/>
    <cellStyle name="Percent 2 2 5 5 3 2" xfId="3042" xr:uid="{021E0421-A0E7-477D-BDB5-C9EBF5B64C0A}"/>
    <cellStyle name="Percent 2 2 5 5 3 3" xfId="6371" xr:uid="{4464F97D-4C78-40B3-A0CB-15A7B61E1A5F}"/>
    <cellStyle name="Percent 2 2 5 5 4" xfId="1293" xr:uid="{45D56B29-5BFD-4014-80F1-A943818EA365}"/>
    <cellStyle name="Percent 2 2 5 5 4 2" xfId="3707" xr:uid="{B0DA1A15-FAD6-4803-BC27-C25F9DD10E65}"/>
    <cellStyle name="Percent 2 2 5 5 4 3" xfId="7036" xr:uid="{3FD23E6F-64DA-4E9A-83C8-BD2E11B6841C}"/>
    <cellStyle name="Percent 2 2 5 5 5" xfId="1958" xr:uid="{A3614AF3-FAE5-4063-950B-4DA5F8F56F5F}"/>
    <cellStyle name="Percent 2 2 5 5 5 2" xfId="4372" xr:uid="{5B77AB79-419C-4C3F-9FC1-6C875A591A3E}"/>
    <cellStyle name="Percent 2 2 5 5 5 3" xfId="7701" xr:uid="{C0D3ED06-72FF-426B-8FE2-3DD3348ECB72}"/>
    <cellStyle name="Percent 2 2 5 5 6" xfId="5041" xr:uid="{8AAF108F-5DE4-4489-9C9E-C406BE5A89B6}"/>
    <cellStyle name="Percent 2 2 5 5 7" xfId="2796" xr:uid="{18D8AF64-E964-4781-83FC-AB395FA3B9A6}"/>
    <cellStyle name="Percent 2 2 5 5 8" xfId="5706" xr:uid="{5841D779-BB43-4712-8DA8-E7F2BC047977}"/>
    <cellStyle name="Percent 2 2 5 6" xfId="557" xr:uid="{00000000-0005-0000-0000-00005A000000}"/>
    <cellStyle name="Percent 2 2 5 6 2" xfId="1222" xr:uid="{00000000-0005-0000-0000-00005A000000}"/>
    <cellStyle name="Percent 2 2 5 6 2 2" xfId="1887" xr:uid="{CB85D7F0-A2E3-4859-8513-F6ED57861F81}"/>
    <cellStyle name="Percent 2 2 5 6 2 2 2" xfId="4301" xr:uid="{A9D70E11-60FC-4080-BE3A-25A22AC92CD8}"/>
    <cellStyle name="Percent 2 2 5 6 2 2 3" xfId="6965" xr:uid="{3466A1AE-7E42-4E80-86AB-543A45587B4C}"/>
    <cellStyle name="Percent 2 2 5 6 2 3" xfId="2552" xr:uid="{36F27B08-187B-40CF-9AF4-B8372629AA79}"/>
    <cellStyle name="Percent 2 2 5 6 2 3 2" xfId="4966" xr:uid="{83863986-1A61-424C-9E2B-ED207971D187}"/>
    <cellStyle name="Percent 2 2 5 6 2 3 3" xfId="7630" xr:uid="{55FC4BC1-7EBD-4838-822F-89AD26830CFB}"/>
    <cellStyle name="Percent 2 2 5 6 2 4" xfId="5635" xr:uid="{381572E5-E374-4122-81C3-D259C598DCF8}"/>
    <cellStyle name="Percent 2 2 5 6 2 4 2" xfId="8295" xr:uid="{00B3C1C0-A5F1-4DB9-8A41-1E2029A5F487}"/>
    <cellStyle name="Percent 2 2 5 6 2 5" xfId="3636" xr:uid="{24618939-B0C5-4235-8059-010B3595984D}"/>
    <cellStyle name="Percent 2 2 5 6 2 6" xfId="6300" xr:uid="{C86AD366-ADB4-4B9B-83E1-675AE42DCDD4}"/>
    <cellStyle name="Percent 2 2 5 6 3" xfId="803" xr:uid="{00000000-0005-0000-0000-00005A000000}"/>
    <cellStyle name="Percent 2 2 5 6 3 2" xfId="3217" xr:uid="{80C6A5CC-17C6-4EE5-8812-A44E56B6D2F4}"/>
    <cellStyle name="Percent 2 2 5 6 3 3" xfId="6546" xr:uid="{61E616B1-2BA4-4575-BE56-9FE8490DA040}"/>
    <cellStyle name="Percent 2 2 5 6 4" xfId="1468" xr:uid="{CAE9385E-B24B-4042-ABA9-124EF3655757}"/>
    <cellStyle name="Percent 2 2 5 6 4 2" xfId="3882" xr:uid="{4E86C4C1-42EF-43FE-90FB-F64AFCD52A47}"/>
    <cellStyle name="Percent 2 2 5 6 4 3" xfId="7211" xr:uid="{D7E8294E-A3B3-4D93-8874-FE8C2C73EC28}"/>
    <cellStyle name="Percent 2 2 5 6 5" xfId="2133" xr:uid="{6206BC48-DB98-4E3D-84E9-67F26BFDCE1B}"/>
    <cellStyle name="Percent 2 2 5 6 5 2" xfId="4547" xr:uid="{1921C7D1-73B4-4791-A14A-1D675A54E4FB}"/>
    <cellStyle name="Percent 2 2 5 6 5 3" xfId="7876" xr:uid="{821A9B52-1166-443F-81A3-5BD03F3C4DED}"/>
    <cellStyle name="Percent 2 2 5 6 6" xfId="5216" xr:uid="{0D5DBC07-FF33-45E6-8068-8635A1803C45}"/>
    <cellStyle name="Percent 2 2 5 6 7" xfId="2971" xr:uid="{55E2192A-7808-495D-BFE0-BE185A0A4593}"/>
    <cellStyle name="Percent 2 2 5 6 8" xfId="5881" xr:uid="{5C828461-877C-4C31-942C-04D8D1EFA5CD}"/>
    <cellStyle name="Percent 2 2 5 7" xfId="340" xr:uid="{00000000-0005-0000-0000-00005A000000}"/>
    <cellStyle name="Percent 2 2 5 7 2" xfId="1008" xr:uid="{00000000-0005-0000-0000-00005A000000}"/>
    <cellStyle name="Percent 2 2 5 7 2 2" xfId="3422" xr:uid="{C347B918-B596-4BE4-8F1E-31EBC5375105}"/>
    <cellStyle name="Percent 2 2 5 7 2 3" xfId="6751" xr:uid="{C8A20770-EC56-4ADD-BB15-9A8CC8A8A127}"/>
    <cellStyle name="Percent 2 2 5 7 3" xfId="1673" xr:uid="{16A043E0-80BB-44B1-8D7C-81920A59DE96}"/>
    <cellStyle name="Percent 2 2 5 7 3 2" xfId="4087" xr:uid="{43B2CE83-4EB4-4833-AF8D-FD33475070FD}"/>
    <cellStyle name="Percent 2 2 5 7 3 3" xfId="7416" xr:uid="{65C7D50D-9328-4D22-B863-70C106545B11}"/>
    <cellStyle name="Percent 2 2 5 7 4" xfId="2338" xr:uid="{818219CC-41A3-45F9-B9D8-06B9CED9A526}"/>
    <cellStyle name="Percent 2 2 5 7 4 2" xfId="4752" xr:uid="{C6E58B85-3352-4BC3-A150-087FDA97C2A9}"/>
    <cellStyle name="Percent 2 2 5 7 4 3" xfId="8081" xr:uid="{F5D8F632-24FF-419D-9A6F-475BA05E60A4}"/>
    <cellStyle name="Percent 2 2 5 7 5" xfId="5421" xr:uid="{D19DC6BD-E9DE-42AA-82BA-F7E34E888C71}"/>
    <cellStyle name="Percent 2 2 5 7 6" xfId="2757" xr:uid="{F2BC1832-EA74-4CE0-B453-365C913FA0B5}"/>
    <cellStyle name="Percent 2 2 5 7 7" xfId="6086" xr:uid="{A588446B-32A9-4D73-83AD-C2E6AD454B24}"/>
    <cellStyle name="Percent 2 2 5 8" xfId="833" xr:uid="{00000000-0005-0000-0000-000065000000}"/>
    <cellStyle name="Percent 2 2 5 8 2" xfId="1498" xr:uid="{3848CB14-DEBA-47AD-BCC8-C381C8019263}"/>
    <cellStyle name="Percent 2 2 5 8 2 2" xfId="3912" xr:uid="{12A8A47E-ABC2-44DF-8F0A-6DA825EE2BD9}"/>
    <cellStyle name="Percent 2 2 5 8 2 3" xfId="6576" xr:uid="{7EA24EBF-83DC-429A-92C7-8E3E3F2DF980}"/>
    <cellStyle name="Percent 2 2 5 8 3" xfId="2163" xr:uid="{D19BE6F3-2550-4ED7-B323-CD128AA8C9D5}"/>
    <cellStyle name="Percent 2 2 5 8 3 2" xfId="4577" xr:uid="{E10003EA-2B6C-40D0-AC70-AA3181E1A447}"/>
    <cellStyle name="Percent 2 2 5 8 3 3" xfId="7241" xr:uid="{0BA4CC18-66FE-43D7-90B3-943B17982FC7}"/>
    <cellStyle name="Percent 2 2 5 8 4" xfId="5246" xr:uid="{A1F161D4-85FD-4A5F-B879-95AC2B63147C}"/>
    <cellStyle name="Percent 2 2 5 8 4 2" xfId="7906" xr:uid="{0BC126DE-5FC2-4671-A05A-AE7D6EAA4C65}"/>
    <cellStyle name="Percent 2 2 5 8 5" xfId="3247" xr:uid="{F09FC95D-2E6D-42FA-A385-29212224DD46}"/>
    <cellStyle name="Percent 2 2 5 8 6" xfId="5911" xr:uid="{71C51BDD-9F68-417C-8147-1FDBC17C4C07}"/>
    <cellStyle name="Percent 2 2 5 9" xfId="589" xr:uid="{00000000-0005-0000-0000-00005A000000}"/>
    <cellStyle name="Percent 2 2 5 9 2" xfId="3003" xr:uid="{AE87B0A5-1448-496C-B38D-5D9B21E6DE7E}"/>
    <cellStyle name="Percent 2 2 5 9 3" xfId="6332" xr:uid="{32A0FA90-4BBF-41A8-AA01-F39D33EFC2FB}"/>
    <cellStyle name="Percent 2 2 6" xfId="102" xr:uid="{00000000-0005-0000-0000-00005A000000}"/>
    <cellStyle name="Percent 2 2 6 10" xfId="2579" xr:uid="{791F0FC2-AABE-4574-BDDA-0DFFDDE1A86D}"/>
    <cellStyle name="Percent 2 2 6 11" xfId="5691" xr:uid="{A75C6956-7081-4CE8-A43C-AEDCB2AA8C7C}"/>
    <cellStyle name="Percent 2 2 6 2" xfId="323" xr:uid="{00000000-0005-0000-0000-00005A000000}"/>
    <cellStyle name="Percent 2 2 6 2 2" xfId="540" xr:uid="{00000000-0005-0000-0000-00005A000000}"/>
    <cellStyle name="Percent 2 2 6 2 2 2" xfId="1205" xr:uid="{00000000-0005-0000-0000-00005A000000}"/>
    <cellStyle name="Percent 2 2 6 2 2 2 2" xfId="3619" xr:uid="{7C394CDB-F022-4DD0-A41A-9697F23750E6}"/>
    <cellStyle name="Percent 2 2 6 2 2 2 3" xfId="6948" xr:uid="{473E91C4-9D67-46D8-9C89-C09E360E50BE}"/>
    <cellStyle name="Percent 2 2 6 2 2 3" xfId="1870" xr:uid="{82B2FD70-A517-4BA1-80BF-2AB6C8B9D331}"/>
    <cellStyle name="Percent 2 2 6 2 2 3 2" xfId="4284" xr:uid="{04F256F4-B27A-4CB7-89FA-FB8ED15BF837}"/>
    <cellStyle name="Percent 2 2 6 2 2 3 3" xfId="7613" xr:uid="{90D2E7BA-2628-4E55-BF93-ABCCD38FEFEC}"/>
    <cellStyle name="Percent 2 2 6 2 2 4" xfId="2535" xr:uid="{7CC3C20F-9F5D-42B4-8A32-3D5279A26E3A}"/>
    <cellStyle name="Percent 2 2 6 2 2 4 2" xfId="4949" xr:uid="{27365563-C5C7-4AC6-823B-B935760E5D1E}"/>
    <cellStyle name="Percent 2 2 6 2 2 4 3" xfId="8278" xr:uid="{4498A907-9C71-4DCD-82BA-BDE6D597EC86}"/>
    <cellStyle name="Percent 2 2 6 2 2 5" xfId="5618" xr:uid="{241EE2AA-68CB-4420-B326-8A39539BC7B3}"/>
    <cellStyle name="Percent 2 2 6 2 2 6" xfId="2954" xr:uid="{7AE95CFC-8CB0-4800-BACB-8B999BD15086}"/>
    <cellStyle name="Percent 2 2 6 2 2 7" xfId="6283" xr:uid="{35BD98E8-C60F-4948-B660-4B84AA8F18A9}"/>
    <cellStyle name="Percent 2 2 6 2 3" xfId="991" xr:uid="{00000000-0005-0000-0000-00005A000000}"/>
    <cellStyle name="Percent 2 2 6 2 3 2" xfId="1656" xr:uid="{9BA5D813-34C6-4223-8B8D-AA09C2917E5B}"/>
    <cellStyle name="Percent 2 2 6 2 3 2 2" xfId="4070" xr:uid="{129E7F62-767F-4077-B0D0-19F941732B8D}"/>
    <cellStyle name="Percent 2 2 6 2 3 2 3" xfId="6734" xr:uid="{A1155284-A27D-43C0-AEDD-E3AB009E5995}"/>
    <cellStyle name="Percent 2 2 6 2 3 3" xfId="2321" xr:uid="{48B69AFB-EC86-47F2-B664-7FE9BBAA6FD7}"/>
    <cellStyle name="Percent 2 2 6 2 3 3 2" xfId="4735" xr:uid="{2626E534-3A46-4362-98AB-AF646AEBDDD8}"/>
    <cellStyle name="Percent 2 2 6 2 3 3 3" xfId="7399" xr:uid="{F4499EF7-5346-4C53-A350-B41A5387D68C}"/>
    <cellStyle name="Percent 2 2 6 2 3 4" xfId="5404" xr:uid="{1C753A1C-3AF1-420C-B430-57AE95EE11E9}"/>
    <cellStyle name="Percent 2 2 6 2 3 4 2" xfId="8064" xr:uid="{3BF439FE-5AD2-45DA-AF23-E2D7ED69D169}"/>
    <cellStyle name="Percent 2 2 6 2 3 5" xfId="3405" xr:uid="{CEB57DF4-BBAD-4FAC-A02A-E9C2C8264C13}"/>
    <cellStyle name="Percent 2 2 6 2 3 6" xfId="6069" xr:uid="{8182D144-6B66-4950-89F6-0991B242F78A}"/>
    <cellStyle name="Percent 2 2 6 2 4" xfId="786" xr:uid="{00000000-0005-0000-0000-00005A000000}"/>
    <cellStyle name="Percent 2 2 6 2 4 2" xfId="3200" xr:uid="{225A9D2A-8F7A-4AB8-8339-56ABD5543E5A}"/>
    <cellStyle name="Percent 2 2 6 2 4 3" xfId="6529" xr:uid="{3D157AD2-374A-41F3-9194-A64072385CBB}"/>
    <cellStyle name="Percent 2 2 6 2 5" xfId="1451" xr:uid="{EB117F02-3853-4FBD-8398-AB982BF6225D}"/>
    <cellStyle name="Percent 2 2 6 2 5 2" xfId="3865" xr:uid="{E92B0AF6-0BD3-4483-B2AB-8EC7DC701608}"/>
    <cellStyle name="Percent 2 2 6 2 5 3" xfId="7194" xr:uid="{1D9F9F72-245D-49B5-AE55-B3B54180D73F}"/>
    <cellStyle name="Percent 2 2 6 2 6" xfId="2116" xr:uid="{58432D73-9461-466C-843A-19F34518B622}"/>
    <cellStyle name="Percent 2 2 6 2 6 2" xfId="4530" xr:uid="{157D00A0-ADCB-4B79-9B08-ACFB115D6491}"/>
    <cellStyle name="Percent 2 2 6 2 6 3" xfId="7859" xr:uid="{A11C2E8C-E5FD-4A38-9E45-A01D30212349}"/>
    <cellStyle name="Percent 2 2 6 2 7" xfId="5199" xr:uid="{33A02B60-93A3-4F50-8C7E-CA20ED69A29F}"/>
    <cellStyle name="Percent 2 2 6 2 8" xfId="2740" xr:uid="{8D849DC6-7E13-44B1-A7C8-5F0DB444B21B}"/>
    <cellStyle name="Percent 2 2 6 2 9" xfId="5864" xr:uid="{02FD346B-5C6C-46D7-A804-6F6ADDC8180F}"/>
    <cellStyle name="Percent 2 2 6 3" xfId="377" xr:uid="{00000000-0005-0000-0000-00005A000000}"/>
    <cellStyle name="Percent 2 2 6 3 2" xfId="1044" xr:uid="{00000000-0005-0000-0000-00005A000000}"/>
    <cellStyle name="Percent 2 2 6 3 2 2" xfId="1709" xr:uid="{80CF90EE-6221-4452-9E13-3F30F1C768C8}"/>
    <cellStyle name="Percent 2 2 6 3 2 2 2" xfId="4123" xr:uid="{599EEFE5-E8FA-463F-B9DC-E717B881A026}"/>
    <cellStyle name="Percent 2 2 6 3 2 2 3" xfId="6787" xr:uid="{D314E3AA-BFEB-4B70-8C36-94C131B55807}"/>
    <cellStyle name="Percent 2 2 6 3 2 3" xfId="2374" xr:uid="{4DC841A3-812E-4D0C-9F7F-32CC895F6666}"/>
    <cellStyle name="Percent 2 2 6 3 2 3 2" xfId="4788" xr:uid="{290E4368-4E9F-4798-961C-3290C8CC7D30}"/>
    <cellStyle name="Percent 2 2 6 3 2 3 3" xfId="7452" xr:uid="{0F0B258C-364A-4F41-83D9-1F69E074A3A2}"/>
    <cellStyle name="Percent 2 2 6 3 2 4" xfId="5457" xr:uid="{81E522E3-A965-4BA6-9927-4477F337DCD4}"/>
    <cellStyle name="Percent 2 2 6 3 2 4 2" xfId="8117" xr:uid="{D710E890-D109-484E-9159-4E4708727DB3}"/>
    <cellStyle name="Percent 2 2 6 3 2 5" xfId="3458" xr:uid="{F9E9566C-069B-4B82-894D-0226F45ACC36}"/>
    <cellStyle name="Percent 2 2 6 3 2 6" xfId="6122" xr:uid="{4EE612A2-85C3-4DED-AD92-E3C5FAD8A7FF}"/>
    <cellStyle name="Percent 2 2 6 3 3" xfId="625" xr:uid="{00000000-0005-0000-0000-00005A000000}"/>
    <cellStyle name="Percent 2 2 6 3 3 2" xfId="3039" xr:uid="{F24EC2A1-9B89-4CDF-9CA9-56FA5B604AFF}"/>
    <cellStyle name="Percent 2 2 6 3 3 3" xfId="6368" xr:uid="{2453C7EA-886B-493E-A212-A96358E29E63}"/>
    <cellStyle name="Percent 2 2 6 3 4" xfId="1290" xr:uid="{8937C60F-5730-4C20-953A-AEF80B547106}"/>
    <cellStyle name="Percent 2 2 6 3 4 2" xfId="3704" xr:uid="{EC95C0A9-27A7-4220-9D91-63C4C06244BC}"/>
    <cellStyle name="Percent 2 2 6 3 4 3" xfId="7033" xr:uid="{145163EE-5676-470B-90A1-42524D34197A}"/>
    <cellStyle name="Percent 2 2 6 3 5" xfId="1955" xr:uid="{319C5447-23EA-454A-A1E1-B0A5D54AE3C0}"/>
    <cellStyle name="Percent 2 2 6 3 5 2" xfId="4369" xr:uid="{8A4F76ED-8764-4C44-B38E-C36786BCF8CD}"/>
    <cellStyle name="Percent 2 2 6 3 5 3" xfId="7698" xr:uid="{F2F6E665-9E07-4D24-AFA3-16161C4AB87A}"/>
    <cellStyle name="Percent 2 2 6 3 6" xfId="5038" xr:uid="{A1CF2AEB-73F4-45C4-BD50-21E45E5C653D}"/>
    <cellStyle name="Percent 2 2 6 3 7" xfId="2793" xr:uid="{1F279845-33E6-40A0-9C3D-259426FD5BD4}"/>
    <cellStyle name="Percent 2 2 6 3 8" xfId="5703" xr:uid="{D7A1B476-82D9-4E5E-9D27-ED18D8269A13}"/>
    <cellStyle name="Percent 2 2 6 4" xfId="364" xr:uid="{00000000-0005-0000-0000-00005A000000}"/>
    <cellStyle name="Percent 2 2 6 4 2" xfId="1032" xr:uid="{00000000-0005-0000-0000-00005A000000}"/>
    <cellStyle name="Percent 2 2 6 4 2 2" xfId="3446" xr:uid="{B6D4478F-9E95-4AE3-BFAB-0EE33BACCF70}"/>
    <cellStyle name="Percent 2 2 6 4 2 3" xfId="6775" xr:uid="{155215C9-F3FD-4D51-86DF-4D779542D245}"/>
    <cellStyle name="Percent 2 2 6 4 3" xfId="1697" xr:uid="{86D82C51-2F66-432A-BDAA-7E01C6848476}"/>
    <cellStyle name="Percent 2 2 6 4 3 2" xfId="4111" xr:uid="{98A92DB9-91A6-431C-A170-B5CE2A23A52B}"/>
    <cellStyle name="Percent 2 2 6 4 3 3" xfId="7440" xr:uid="{9F06F653-C4DC-4529-8927-82099CA214B1}"/>
    <cellStyle name="Percent 2 2 6 4 4" xfId="2362" xr:uid="{F644228C-DDD0-43B3-9E1B-CC6497512F40}"/>
    <cellStyle name="Percent 2 2 6 4 4 2" xfId="4776" xr:uid="{925A7D3F-F5E5-4C51-9BCD-5E2400FEC617}"/>
    <cellStyle name="Percent 2 2 6 4 4 3" xfId="8105" xr:uid="{EC4B7C13-A74F-44CF-83A7-E905EF7ABF43}"/>
    <cellStyle name="Percent 2 2 6 4 5" xfId="5445" xr:uid="{30BE9C1F-6719-4FEE-9AE8-1A8E62C0ABC2}"/>
    <cellStyle name="Percent 2 2 6 4 6" xfId="2781" xr:uid="{6B54F4D6-9B23-45E8-9749-D51134838ED8}"/>
    <cellStyle name="Percent 2 2 6 4 7" xfId="6110" xr:uid="{8CE8B35A-6C87-406D-A376-AA9585236BB7}"/>
    <cellStyle name="Percent 2 2 6 5" xfId="830" xr:uid="{00000000-0005-0000-0000-00005A000000}"/>
    <cellStyle name="Percent 2 2 6 5 2" xfId="1495" xr:uid="{54BC7621-9B6F-4600-91F4-4FA3B83D025A}"/>
    <cellStyle name="Percent 2 2 6 5 2 2" xfId="3909" xr:uid="{A96A2D77-F381-4346-9E31-FC4540D8FDE5}"/>
    <cellStyle name="Percent 2 2 6 5 2 3" xfId="6573" xr:uid="{800B7907-3DF9-4FAF-A057-B02306233193}"/>
    <cellStyle name="Percent 2 2 6 5 3" xfId="2160" xr:uid="{7525DE5F-8ACD-4400-A968-7B09F5B2713A}"/>
    <cellStyle name="Percent 2 2 6 5 3 2" xfId="4574" xr:uid="{D1BD9A0C-27DA-41A8-9EE6-F463154918B0}"/>
    <cellStyle name="Percent 2 2 6 5 3 3" xfId="7238" xr:uid="{3B4703E8-A1B2-40B2-8D1E-E5816BDEFE5A}"/>
    <cellStyle name="Percent 2 2 6 5 4" xfId="5243" xr:uid="{5FFC0DDF-097B-4ADE-AE25-237DCC131397}"/>
    <cellStyle name="Percent 2 2 6 5 4 2" xfId="7903" xr:uid="{7F209D0B-0536-43D5-93A6-159BB1A8A24C}"/>
    <cellStyle name="Percent 2 2 6 5 5" xfId="3244" xr:uid="{103E1BC3-040B-46F2-9109-708FE541BDF9}"/>
    <cellStyle name="Percent 2 2 6 5 6" xfId="5908" xr:uid="{E9423E7E-4631-4A60-8F89-DD0D94476C6E}"/>
    <cellStyle name="Percent 2 2 6 6" xfId="613" xr:uid="{00000000-0005-0000-0000-00005A000000}"/>
    <cellStyle name="Percent 2 2 6 6 2" xfId="3027" xr:uid="{BB6A739C-C206-43CA-BB74-25893816398E}"/>
    <cellStyle name="Percent 2 2 6 6 3" xfId="6356" xr:uid="{37CEBBEE-B557-4630-B2EE-602F8243F94D}"/>
    <cellStyle name="Percent 2 2 6 7" xfId="1278" xr:uid="{7C486151-C6F1-480B-80AD-46E2FD9D9693}"/>
    <cellStyle name="Percent 2 2 6 7 2" xfId="3692" xr:uid="{1BD1F38F-2B31-4F6A-A979-157B83F5E5D0}"/>
    <cellStyle name="Percent 2 2 6 7 3" xfId="7021" xr:uid="{A3CAEB6F-B0FE-4D2F-A82B-93D2B53D45E1}"/>
    <cellStyle name="Percent 2 2 6 8" xfId="1943" xr:uid="{ECFD8A88-39A4-4E16-AF86-3FC649B7F374}"/>
    <cellStyle name="Percent 2 2 6 8 2" xfId="4357" xr:uid="{A9067E1C-55C1-4801-86FD-F298EE397D99}"/>
    <cellStyle name="Percent 2 2 6 8 3" xfId="7686" xr:uid="{6218F1D5-D2E5-440D-AE67-F4BC7FF8B1E3}"/>
    <cellStyle name="Percent 2 2 6 9" xfId="5026" xr:uid="{1142CE9C-BE0C-45C4-A323-DF3D8E918D91}"/>
    <cellStyle name="Percent 2 2 7" xfId="191" xr:uid="{00000000-0005-0000-0000-00005A000000}"/>
    <cellStyle name="Percent 2 2 7 2" xfId="411" xr:uid="{00000000-0005-0000-0000-00005A000000}"/>
    <cellStyle name="Percent 2 2 7 2 2" xfId="1076" xr:uid="{00000000-0005-0000-0000-00005A000000}"/>
    <cellStyle name="Percent 2 2 7 2 2 2" xfId="3490" xr:uid="{7510B140-F345-4E94-A325-C8FE7DBD01D5}"/>
    <cellStyle name="Percent 2 2 7 2 2 3" xfId="6819" xr:uid="{505B1CE7-331B-40C7-853F-FA3C0F2B6A83}"/>
    <cellStyle name="Percent 2 2 7 2 3" xfId="1741" xr:uid="{972CC7FE-0B43-4001-8D96-2DDAD520DB94}"/>
    <cellStyle name="Percent 2 2 7 2 3 2" xfId="4155" xr:uid="{9D178F2F-6EF8-4C27-8173-E860752E5D58}"/>
    <cellStyle name="Percent 2 2 7 2 3 3" xfId="7484" xr:uid="{7EB87F6B-58ED-4510-B32A-56B67B428A00}"/>
    <cellStyle name="Percent 2 2 7 2 4" xfId="2406" xr:uid="{1973F5AA-C486-445B-8F98-3BF1AFC6D654}"/>
    <cellStyle name="Percent 2 2 7 2 4 2" xfId="4820" xr:uid="{967F849D-1C30-4694-9CA5-4636C012E0F3}"/>
    <cellStyle name="Percent 2 2 7 2 4 3" xfId="8149" xr:uid="{EC82C9DA-D4A0-4844-B046-9A807530C169}"/>
    <cellStyle name="Percent 2 2 7 2 5" xfId="5489" xr:uid="{12A450AE-0964-4A37-B9D8-62202DA93959}"/>
    <cellStyle name="Percent 2 2 7 2 6" xfId="2825" xr:uid="{F1323F9F-1509-4CAC-8BA6-84A6FCA8CD38}"/>
    <cellStyle name="Percent 2 2 7 2 7" xfId="6154" xr:uid="{D1AC0786-4299-47DE-9FFA-4A32193152F1}"/>
    <cellStyle name="Percent 2 2 7 3" xfId="862" xr:uid="{00000000-0005-0000-0000-00005A000000}"/>
    <cellStyle name="Percent 2 2 7 3 2" xfId="1527" xr:uid="{02E1E62F-38A5-46F8-97FD-98EC2880EE65}"/>
    <cellStyle name="Percent 2 2 7 3 2 2" xfId="3941" xr:uid="{F524EDAA-D7F5-4C4A-A384-40C5ED976634}"/>
    <cellStyle name="Percent 2 2 7 3 2 3" xfId="6605" xr:uid="{8F6B6D09-34B9-401F-BDFC-EDDD3FC594E9}"/>
    <cellStyle name="Percent 2 2 7 3 3" xfId="2192" xr:uid="{E216BF82-AA2E-4162-9AFF-D470F49AED38}"/>
    <cellStyle name="Percent 2 2 7 3 3 2" xfId="4606" xr:uid="{E51F8A78-CE45-4A1D-8739-45643748D9D4}"/>
    <cellStyle name="Percent 2 2 7 3 3 3" xfId="7270" xr:uid="{D21E57A1-B204-4BF2-BC1E-8C5741DC6546}"/>
    <cellStyle name="Percent 2 2 7 3 4" xfId="5275" xr:uid="{FCFF55B0-8530-424E-836E-F3A7E31D393D}"/>
    <cellStyle name="Percent 2 2 7 3 4 2" xfId="7935" xr:uid="{01BAF566-970E-418F-8781-FA7B2938D6B1}"/>
    <cellStyle name="Percent 2 2 7 3 5" xfId="3276" xr:uid="{A10DB10F-E79A-4E80-8E99-1F6DEED70766}"/>
    <cellStyle name="Percent 2 2 7 3 6" xfId="5940" xr:uid="{1CF28F8F-AFC6-4869-92CA-7F7314358DBF}"/>
    <cellStyle name="Percent 2 2 7 4" xfId="657" xr:uid="{00000000-0005-0000-0000-00005A000000}"/>
    <cellStyle name="Percent 2 2 7 4 2" xfId="3071" xr:uid="{C7F1F122-4867-4EF6-8243-7A940E8309FB}"/>
    <cellStyle name="Percent 2 2 7 4 3" xfId="6400" xr:uid="{4E09BCF5-89FC-4F63-86C1-02FDE66BB513}"/>
    <cellStyle name="Percent 2 2 7 5" xfId="1322" xr:uid="{6649B84F-DC6A-43C2-BC68-D75488BA08EE}"/>
    <cellStyle name="Percent 2 2 7 5 2" xfId="3736" xr:uid="{90C9F3D4-1E4C-41B5-A383-B09673136EE4}"/>
    <cellStyle name="Percent 2 2 7 5 3" xfId="7065" xr:uid="{A85A5AFF-5D27-4BE2-8271-C88D7E089897}"/>
    <cellStyle name="Percent 2 2 7 6" xfId="1987" xr:uid="{518046A7-5E2E-47D3-98AD-24B802692921}"/>
    <cellStyle name="Percent 2 2 7 6 2" xfId="4401" xr:uid="{7E1EA6A4-41B7-4A83-A13D-52763228012B}"/>
    <cellStyle name="Percent 2 2 7 6 3" xfId="7730" xr:uid="{37E89C8B-B731-4E93-AF01-E63DDCF04A26}"/>
    <cellStyle name="Percent 2 2 7 7" xfId="5070" xr:uid="{F4428610-E2BB-42F7-B224-536D880A01E4}"/>
    <cellStyle name="Percent 2 2 7 8" xfId="2611" xr:uid="{1101E50C-B2A8-49C9-A2C9-DED11DFCFCCF}"/>
    <cellStyle name="Percent 2 2 7 9" xfId="5735" xr:uid="{0D64CD79-B869-4369-BAAA-054F1747F5DA}"/>
    <cellStyle name="Percent 2 2 8" xfId="201" xr:uid="{00000000-0005-0000-0000-00005A000000}"/>
    <cellStyle name="Percent 2 2 8 2" xfId="420" xr:uid="{00000000-0005-0000-0000-00005A000000}"/>
    <cellStyle name="Percent 2 2 8 2 2" xfId="1085" xr:uid="{00000000-0005-0000-0000-00005A000000}"/>
    <cellStyle name="Percent 2 2 8 2 2 2" xfId="3499" xr:uid="{BCB18582-7B39-40B4-BE6A-57E2E84690E1}"/>
    <cellStyle name="Percent 2 2 8 2 2 3" xfId="6828" xr:uid="{CAEB256F-E4AD-4EE0-9872-6FC7713D46AB}"/>
    <cellStyle name="Percent 2 2 8 2 3" xfId="1750" xr:uid="{288C0E86-9147-4305-9A67-F4F724B51466}"/>
    <cellStyle name="Percent 2 2 8 2 3 2" xfId="4164" xr:uid="{4E11813C-A713-4B2B-A328-93D8BB35BD87}"/>
    <cellStyle name="Percent 2 2 8 2 3 3" xfId="7493" xr:uid="{84AA15FF-EC0A-4B95-B349-83B619408700}"/>
    <cellStyle name="Percent 2 2 8 2 4" xfId="2415" xr:uid="{4E299217-6943-4D27-8F91-2CF5E5B6D6B7}"/>
    <cellStyle name="Percent 2 2 8 2 4 2" xfId="4829" xr:uid="{41F62D61-9934-4629-8FD4-7D717687B788}"/>
    <cellStyle name="Percent 2 2 8 2 4 3" xfId="8158" xr:uid="{31DA5683-4D7B-4F63-A0EC-FD8A28EA929F}"/>
    <cellStyle name="Percent 2 2 8 2 5" xfId="5498" xr:uid="{FEFB3CAD-3F39-4F6B-868C-4BDB77BD7A66}"/>
    <cellStyle name="Percent 2 2 8 2 6" xfId="2834" xr:uid="{F1D49F4B-4C04-48EF-AB90-A0A93A9BC5C7}"/>
    <cellStyle name="Percent 2 2 8 2 7" xfId="6163" xr:uid="{B7BAE7D5-FD57-414B-8DCA-79AB42CAA8FB}"/>
    <cellStyle name="Percent 2 2 8 3" xfId="871" xr:uid="{00000000-0005-0000-0000-00005A000000}"/>
    <cellStyle name="Percent 2 2 8 3 2" xfId="1536" xr:uid="{27D39E42-D579-4869-B5AA-00E0F4AE3296}"/>
    <cellStyle name="Percent 2 2 8 3 2 2" xfId="3950" xr:uid="{995A2753-B41B-4B80-B9BF-6F67C1850699}"/>
    <cellStyle name="Percent 2 2 8 3 2 3" xfId="6614" xr:uid="{E427833A-0E5A-48A0-8C75-95B85459B4B4}"/>
    <cellStyle name="Percent 2 2 8 3 3" xfId="2201" xr:uid="{6AF3D071-E4E0-4555-A945-A355B16A7B57}"/>
    <cellStyle name="Percent 2 2 8 3 3 2" xfId="4615" xr:uid="{9ED2CAC3-2FCD-4412-99E4-3DF0AB43469C}"/>
    <cellStyle name="Percent 2 2 8 3 3 3" xfId="7279" xr:uid="{B1C57077-D7EC-4E03-A022-C5955D89B959}"/>
    <cellStyle name="Percent 2 2 8 3 4" xfId="5284" xr:uid="{7580CB21-0603-418A-9601-B0A15B61E3A7}"/>
    <cellStyle name="Percent 2 2 8 3 4 2" xfId="7944" xr:uid="{34AA5477-02BE-4827-8CFD-1CD01A824AC5}"/>
    <cellStyle name="Percent 2 2 8 3 5" xfId="3285" xr:uid="{A9D84898-772C-4DBC-90F5-A6CD586C3A05}"/>
    <cellStyle name="Percent 2 2 8 3 6" xfId="5949" xr:uid="{9CFF9C82-7A6D-4BC4-BA12-34DAFA4F1BCD}"/>
    <cellStyle name="Percent 2 2 8 4" xfId="666" xr:uid="{00000000-0005-0000-0000-00005A000000}"/>
    <cellStyle name="Percent 2 2 8 4 2" xfId="3080" xr:uid="{2E38067E-1009-40E7-AC76-83BDC27A6ADE}"/>
    <cellStyle name="Percent 2 2 8 4 3" xfId="6409" xr:uid="{869871B1-C7F5-4427-8796-7D39DBCE6CDA}"/>
    <cellStyle name="Percent 2 2 8 5" xfId="1331" xr:uid="{CB23D5E2-4884-4316-9830-968820AD9EFB}"/>
    <cellStyle name="Percent 2 2 8 5 2" xfId="3745" xr:uid="{91263EC4-ED2E-4296-A48C-B35BDD8BA1EE}"/>
    <cellStyle name="Percent 2 2 8 5 3" xfId="7074" xr:uid="{7F425E6F-CEBF-431E-BD9F-A53B20801110}"/>
    <cellStyle name="Percent 2 2 8 6" xfId="1996" xr:uid="{D3B34733-E863-4EB2-ACB9-21D3E39EB797}"/>
    <cellStyle name="Percent 2 2 8 6 2" xfId="4410" xr:uid="{4E77CB34-A599-496B-9A93-6465F94B384B}"/>
    <cellStyle name="Percent 2 2 8 6 3" xfId="7739" xr:uid="{12B2BE92-921D-459A-A52A-FF557BD6545D}"/>
    <cellStyle name="Percent 2 2 8 7" xfId="5079" xr:uid="{F79633CB-6E24-4811-AFF9-652A20A37281}"/>
    <cellStyle name="Percent 2 2 8 8" xfId="2620" xr:uid="{C5D7C9E3-449B-47E8-B777-9277EA2A3738}"/>
    <cellStyle name="Percent 2 2 8 9" xfId="5744" xr:uid="{3DEEDE7C-655D-4F89-9474-40EAD07791A7}"/>
    <cellStyle name="Percent 2 2 9" xfId="224" xr:uid="{00000000-0005-0000-0000-00005A000000}"/>
    <cellStyle name="Percent 2 2 9 2" xfId="443" xr:uid="{00000000-0005-0000-0000-00005A000000}"/>
    <cellStyle name="Percent 2 2 9 2 2" xfId="1108" xr:uid="{00000000-0005-0000-0000-00005A000000}"/>
    <cellStyle name="Percent 2 2 9 2 2 2" xfId="3522" xr:uid="{E5CD1EA3-4072-497B-982A-C7FDEBC66B4B}"/>
    <cellStyle name="Percent 2 2 9 2 2 3" xfId="6851" xr:uid="{91B48448-5E7A-402F-B86D-629359C33099}"/>
    <cellStyle name="Percent 2 2 9 2 3" xfId="1773" xr:uid="{ADDEF1B2-E2A6-4FDE-A6D7-32FCB61EC3D8}"/>
    <cellStyle name="Percent 2 2 9 2 3 2" xfId="4187" xr:uid="{6A847E37-EA43-4761-BB09-FFC14DBAC9CB}"/>
    <cellStyle name="Percent 2 2 9 2 3 3" xfId="7516" xr:uid="{E0D382EB-D10B-4A12-8EA7-468DB590BCAE}"/>
    <cellStyle name="Percent 2 2 9 2 4" xfId="2438" xr:uid="{647AFC5B-FB9E-4440-9A8C-6FF4C1365E80}"/>
    <cellStyle name="Percent 2 2 9 2 4 2" xfId="4852" xr:uid="{A8DFD1AA-2A67-4F7B-B4D2-5B66EF7627CC}"/>
    <cellStyle name="Percent 2 2 9 2 4 3" xfId="8181" xr:uid="{60BD4867-362A-487A-88BC-CBB5CB65AC97}"/>
    <cellStyle name="Percent 2 2 9 2 5" xfId="5521" xr:uid="{26125C02-0C01-499D-8EB2-4022FE4F56D3}"/>
    <cellStyle name="Percent 2 2 9 2 6" xfId="2857" xr:uid="{6FE836E2-E93E-4D0C-A1BF-C1961CAC145E}"/>
    <cellStyle name="Percent 2 2 9 2 7" xfId="6186" xr:uid="{A5FEBAA5-D6FA-4BE6-B505-977CF9DAAADB}"/>
    <cellStyle name="Percent 2 2 9 3" xfId="894" xr:uid="{00000000-0005-0000-0000-00005A000000}"/>
    <cellStyle name="Percent 2 2 9 3 2" xfId="1559" xr:uid="{489AB4D3-A822-49A1-81F5-A9E8C14FF9D9}"/>
    <cellStyle name="Percent 2 2 9 3 2 2" xfId="3973" xr:uid="{24E8EA2E-EBE4-4040-B5A0-3FB1C5D6F6C0}"/>
    <cellStyle name="Percent 2 2 9 3 2 3" xfId="6637" xr:uid="{1502A3C5-28DF-4512-AE46-F3A643EF5A8B}"/>
    <cellStyle name="Percent 2 2 9 3 3" xfId="2224" xr:uid="{B304FC3A-23B6-49F4-8C9B-ED4D2C9AE866}"/>
    <cellStyle name="Percent 2 2 9 3 3 2" xfId="4638" xr:uid="{16B05788-0F30-4873-99CD-56A5BA54BAE4}"/>
    <cellStyle name="Percent 2 2 9 3 3 3" xfId="7302" xr:uid="{47C0DF6A-04D6-4B0F-A9A5-4DA43382D54F}"/>
    <cellStyle name="Percent 2 2 9 3 4" xfId="5307" xr:uid="{D8781930-EC4E-456D-9F4A-CFBEBDB19DD7}"/>
    <cellStyle name="Percent 2 2 9 3 4 2" xfId="7967" xr:uid="{DFCFAF15-F2C5-45E2-A5A8-A94A224CE537}"/>
    <cellStyle name="Percent 2 2 9 3 5" xfId="3308" xr:uid="{84D0571A-D6AF-4186-9E68-0EEC6CD93577}"/>
    <cellStyle name="Percent 2 2 9 3 6" xfId="5972" xr:uid="{357600B3-EE81-42B8-A99B-FAB165253909}"/>
    <cellStyle name="Percent 2 2 9 4" xfId="689" xr:uid="{00000000-0005-0000-0000-00005A000000}"/>
    <cellStyle name="Percent 2 2 9 4 2" xfId="3103" xr:uid="{7D0D5E73-1006-497C-BFE3-AEF585DE1F38}"/>
    <cellStyle name="Percent 2 2 9 4 3" xfId="6432" xr:uid="{5C26483A-2799-47D6-A22D-3F5129572AC5}"/>
    <cellStyle name="Percent 2 2 9 5" xfId="1354" xr:uid="{4EE0AD30-6031-40C6-90D9-8C3A91F9BA0A}"/>
    <cellStyle name="Percent 2 2 9 5 2" xfId="3768" xr:uid="{AEEACA9E-B334-4B71-A486-BA21358E8907}"/>
    <cellStyle name="Percent 2 2 9 5 3" xfId="7097" xr:uid="{8F65B5DA-8B91-4CD8-947D-DC71B42AC7BB}"/>
    <cellStyle name="Percent 2 2 9 6" xfId="2019" xr:uid="{6D574498-15E3-4EBC-BE2F-0D67B599634E}"/>
    <cellStyle name="Percent 2 2 9 6 2" xfId="4433" xr:uid="{6506E0E3-E757-4C3D-A165-2D24057C490B}"/>
    <cellStyle name="Percent 2 2 9 6 3" xfId="7762" xr:uid="{99BE12AB-B3F3-49C8-A282-0FC55E8D38AB}"/>
    <cellStyle name="Percent 2 2 9 7" xfId="5102" xr:uid="{D8574BB6-5645-4114-98D4-EEBA687B48D6}"/>
    <cellStyle name="Percent 2 2 9 8" xfId="2643" xr:uid="{F53B317D-4C96-4BAC-ACF1-F57FD6ED1285}"/>
    <cellStyle name="Percent 2 2 9 9" xfId="5767" xr:uid="{F2D129DF-13A6-4C6D-A487-BF929FE46D3A}"/>
    <cellStyle name="Percent 2 20" xfId="4988" xr:uid="{2B15FD21-00AA-4ABE-B66B-E64E3E0BBDB9}"/>
    <cellStyle name="Percent 2 21" xfId="2572" xr:uid="{7D919DC8-93A7-459E-9DAD-435A4880B4D4}"/>
    <cellStyle name="Percent 2 22" xfId="5655" xr:uid="{60A9B1B3-C9AF-47C0-B834-D3378967447D}"/>
    <cellStyle name="Percent 2 3" xfId="157" xr:uid="{00000000-0005-0000-0000-000066000000}"/>
    <cellStyle name="Percent 2 3 10" xfId="385" xr:uid="{00000000-0005-0000-0000-000066000000}"/>
    <cellStyle name="Percent 2 3 10 2" xfId="1050" xr:uid="{00000000-0005-0000-0000-000066000000}"/>
    <cellStyle name="Percent 2 3 10 2 2" xfId="1715" xr:uid="{FBB12536-1252-4D03-BF28-19F83B05B943}"/>
    <cellStyle name="Percent 2 3 10 2 2 2" xfId="4129" xr:uid="{CFD2D13D-6DE3-4FA4-A22D-6B959167C504}"/>
    <cellStyle name="Percent 2 3 10 2 2 3" xfId="6793" xr:uid="{BD192AB5-0757-47CE-B04E-D1B5A3D9346E}"/>
    <cellStyle name="Percent 2 3 10 2 3" xfId="2380" xr:uid="{CF0E75CA-8EE1-4CCC-9608-8B74A6115784}"/>
    <cellStyle name="Percent 2 3 10 2 3 2" xfId="4794" xr:uid="{F50893AD-FF9F-47D8-B2C5-6654CC54609A}"/>
    <cellStyle name="Percent 2 3 10 2 3 3" xfId="7458" xr:uid="{5F52B879-6948-4F0E-AEE6-B47A16B7667C}"/>
    <cellStyle name="Percent 2 3 10 2 4" xfId="5463" xr:uid="{A890C316-52A6-4CE7-8A97-DDFF146A2B42}"/>
    <cellStyle name="Percent 2 3 10 2 4 2" xfId="8123" xr:uid="{356AE8F8-1DEF-4E06-9BD9-8D87E413CFDE}"/>
    <cellStyle name="Percent 2 3 10 2 5" xfId="3464" xr:uid="{C6929D87-885B-4EB6-A850-D30F01963466}"/>
    <cellStyle name="Percent 2 3 10 2 6" xfId="6128" xr:uid="{5D242652-C663-4D1E-A5ED-343D31FAC9E4}"/>
    <cellStyle name="Percent 2 3 10 3" xfId="631" xr:uid="{00000000-0005-0000-0000-000066000000}"/>
    <cellStyle name="Percent 2 3 10 3 2" xfId="3045" xr:uid="{61E31080-BC0B-454C-8EA4-63069DBE6F79}"/>
    <cellStyle name="Percent 2 3 10 3 3" xfId="6374" xr:uid="{ED620F9D-D69F-42F4-9EC6-D443E2BB7A68}"/>
    <cellStyle name="Percent 2 3 10 4" xfId="1296" xr:uid="{363ED276-5D41-489B-A940-5806A3C75A4C}"/>
    <cellStyle name="Percent 2 3 10 4 2" xfId="3710" xr:uid="{58DD7D18-7626-47CC-8BDF-95295FE05FFA}"/>
    <cellStyle name="Percent 2 3 10 4 3" xfId="7039" xr:uid="{8A9A7F2F-B748-4968-849C-56AF0A3F2536}"/>
    <cellStyle name="Percent 2 3 10 5" xfId="1961" xr:uid="{0DB4657D-6543-4219-A3D7-E46F16E3D131}"/>
    <cellStyle name="Percent 2 3 10 5 2" xfId="4375" xr:uid="{C6853A5F-4B2A-4979-9145-266691B967EF}"/>
    <cellStyle name="Percent 2 3 10 5 3" xfId="7704" xr:uid="{4AC6093D-9D6A-4679-810A-E617467538C6}"/>
    <cellStyle name="Percent 2 3 10 6" xfId="5044" xr:uid="{8F6067DC-D6EE-4869-8416-D086B1186E6B}"/>
    <cellStyle name="Percent 2 3 10 7" xfId="2799" xr:uid="{AAA07028-89C9-493F-A181-13408EB8705E}"/>
    <cellStyle name="Percent 2 3 10 8" xfId="5709" xr:uid="{732FE587-EDBF-4C69-98F5-4163A3578C7C}"/>
    <cellStyle name="Percent 2 3 11" xfId="549" xr:uid="{00000000-0005-0000-0000-000059000000}"/>
    <cellStyle name="Percent 2 3 11 2" xfId="1214" xr:uid="{00000000-0005-0000-0000-000059000000}"/>
    <cellStyle name="Percent 2 3 11 2 2" xfId="1879" xr:uid="{5F64003B-DAAD-4750-A3C5-DCD4C351B0A7}"/>
    <cellStyle name="Percent 2 3 11 2 2 2" xfId="4293" xr:uid="{384EFA77-F838-4579-A870-49CE9F4B68F3}"/>
    <cellStyle name="Percent 2 3 11 2 2 3" xfId="6957" xr:uid="{71F18936-C133-4933-9A96-AE1BD13F17E2}"/>
    <cellStyle name="Percent 2 3 11 2 3" xfId="2544" xr:uid="{F10E1236-0B1D-4007-A3BD-D6134CD09CE1}"/>
    <cellStyle name="Percent 2 3 11 2 3 2" xfId="4958" xr:uid="{AD243175-C0B4-46B9-895D-1430424677E3}"/>
    <cellStyle name="Percent 2 3 11 2 3 3" xfId="7622" xr:uid="{12F20F86-A48B-4616-BDED-B1C1251DFB36}"/>
    <cellStyle name="Percent 2 3 11 2 4" xfId="5627" xr:uid="{187A3D93-BCEC-4123-90F3-96BC8A0C4013}"/>
    <cellStyle name="Percent 2 3 11 2 4 2" xfId="8287" xr:uid="{DE6F9FE2-B552-45FF-8970-023724761E75}"/>
    <cellStyle name="Percent 2 3 11 2 5" xfId="3628" xr:uid="{87B9202D-13C2-43F4-BE58-7AA8A4275D6D}"/>
    <cellStyle name="Percent 2 3 11 2 6" xfId="6292" xr:uid="{A8B72137-7648-4079-995E-FF6228A3CB3F}"/>
    <cellStyle name="Percent 2 3 11 3" xfId="795" xr:uid="{00000000-0005-0000-0000-000059000000}"/>
    <cellStyle name="Percent 2 3 11 3 2" xfId="3209" xr:uid="{688BD72F-39E3-42F9-B6A0-BD955EA2EDE0}"/>
    <cellStyle name="Percent 2 3 11 3 3" xfId="6538" xr:uid="{5693B4D9-EC75-44C2-A7DD-21461780E92B}"/>
    <cellStyle name="Percent 2 3 11 4" xfId="1460" xr:uid="{E61900E1-6D9E-4813-B0AB-06A588E21D2A}"/>
    <cellStyle name="Percent 2 3 11 4 2" xfId="3874" xr:uid="{FD3D00EB-5D8F-4D37-8142-23C3350523E2}"/>
    <cellStyle name="Percent 2 3 11 4 3" xfId="7203" xr:uid="{4D1BE096-62C5-4D27-851B-2B865F1101B8}"/>
    <cellStyle name="Percent 2 3 11 5" xfId="2125" xr:uid="{ACB81E82-2E6C-438A-9B1E-3574D21A8677}"/>
    <cellStyle name="Percent 2 3 11 5 2" xfId="4539" xr:uid="{1FAFFDA3-941F-4E2A-954F-1CEF380C7CC8}"/>
    <cellStyle name="Percent 2 3 11 5 3" xfId="7868" xr:uid="{568DFEDA-1F28-4C5F-8989-5498E34EFEBB}"/>
    <cellStyle name="Percent 2 3 11 6" xfId="5208" xr:uid="{9FE405E4-61C7-45BE-96AF-D8414158DAEA}"/>
    <cellStyle name="Percent 2 3 11 7" xfId="2963" xr:uid="{DAC0FBF7-21B5-4634-9887-50FE1608FBC7}"/>
    <cellStyle name="Percent 2 3 11 8" xfId="5873" xr:uid="{41C4D838-64C2-4BE9-B3DE-5E0E7E80877F}"/>
    <cellStyle name="Percent 2 3 12" xfId="332" xr:uid="{00000000-0005-0000-0000-000059000000}"/>
    <cellStyle name="Percent 2 3 12 2" xfId="1000" xr:uid="{00000000-0005-0000-0000-000059000000}"/>
    <cellStyle name="Percent 2 3 12 2 2" xfId="3414" xr:uid="{C23E082F-E113-4E3C-9015-3CD757D477EF}"/>
    <cellStyle name="Percent 2 3 12 2 3" xfId="6743" xr:uid="{9281F412-590B-40ED-A8FC-3D1A62A753A4}"/>
    <cellStyle name="Percent 2 3 12 3" xfId="1665" xr:uid="{C4723B64-7D12-4D5B-8FB0-3AA93D88BCB2}"/>
    <cellStyle name="Percent 2 3 12 3 2" xfId="4079" xr:uid="{C27B7E31-7B66-4E07-87C3-F5ACC96C9378}"/>
    <cellStyle name="Percent 2 3 12 3 3" xfId="7408" xr:uid="{791C6AA3-BB0D-47CE-9978-C3CF2A0FDE6A}"/>
    <cellStyle name="Percent 2 3 12 4" xfId="2330" xr:uid="{27E20D9A-66F5-4882-8C82-2F1351330CB7}"/>
    <cellStyle name="Percent 2 3 12 4 2" xfId="4744" xr:uid="{551CD855-0D10-487B-9A1D-1236EA025919}"/>
    <cellStyle name="Percent 2 3 12 4 3" xfId="8073" xr:uid="{4335838E-EF5D-4863-A5D0-9F34BF54C71B}"/>
    <cellStyle name="Percent 2 3 12 5" xfId="5413" xr:uid="{6D4C541E-4079-4051-935E-16664F9B68FB}"/>
    <cellStyle name="Percent 2 3 12 6" xfId="2749" xr:uid="{0E7F560C-F5B1-477B-9CC7-81C98DC513A9}"/>
    <cellStyle name="Percent 2 3 12 7" xfId="6078" xr:uid="{C39C2B52-E303-4230-8200-1113625757E4}"/>
    <cellStyle name="Percent 2 3 13" xfId="836" xr:uid="{00000000-0005-0000-0000-000066000000}"/>
    <cellStyle name="Percent 2 3 13 2" xfId="1501" xr:uid="{1A30DF91-A3E6-47E8-947B-D02408971BB4}"/>
    <cellStyle name="Percent 2 3 13 2 2" xfId="3915" xr:uid="{6E97C713-4A3F-4696-819F-77C20BC18FFC}"/>
    <cellStyle name="Percent 2 3 13 2 3" xfId="6579" xr:uid="{8B5281DD-69F5-46E0-8120-33A614033AD8}"/>
    <cellStyle name="Percent 2 3 13 3" xfId="2166" xr:uid="{407382B9-B791-4508-A24D-DDA4C8063158}"/>
    <cellStyle name="Percent 2 3 13 3 2" xfId="4580" xr:uid="{9A42147A-30D1-4369-9AF0-1184340B6CA0}"/>
    <cellStyle name="Percent 2 3 13 3 3" xfId="7244" xr:uid="{E6EF0E82-3FBE-4727-AA12-8A793F6B8EDD}"/>
    <cellStyle name="Percent 2 3 13 4" xfId="5249" xr:uid="{7842A4DE-7785-48F8-9EFA-F1D66F3350C6}"/>
    <cellStyle name="Percent 2 3 13 4 2" xfId="7909" xr:uid="{5E23F36D-A3CA-4104-B1D0-A1861FF2E3EC}"/>
    <cellStyle name="Percent 2 3 13 5" xfId="3250" xr:uid="{D558A6BE-A4B6-4780-A7D2-8AD901727E5B}"/>
    <cellStyle name="Percent 2 3 13 6" xfId="5914" xr:uid="{105D724F-6097-47EE-B7EF-EDDA0975A96D}"/>
    <cellStyle name="Percent 2 3 14" xfId="581" xr:uid="{00000000-0005-0000-0000-000059000000}"/>
    <cellStyle name="Percent 2 3 14 2" xfId="2995" xr:uid="{A769DBC2-228C-425A-9ED1-28311C64691F}"/>
    <cellStyle name="Percent 2 3 14 3" xfId="6324" xr:uid="{99CC36F6-97A3-4C44-BCBF-5C3D8FED9A70}"/>
    <cellStyle name="Percent 2 3 15" xfId="1246" xr:uid="{B8334B1E-B587-48C8-A68C-AC6E40283ABD}"/>
    <cellStyle name="Percent 2 3 15 2" xfId="3660" xr:uid="{D84FE727-B83E-4010-8EF2-5DAB332BA702}"/>
    <cellStyle name="Percent 2 3 15 3" xfId="6989" xr:uid="{7655AFA6-5E50-43F7-B441-65B0201DBFF6}"/>
    <cellStyle name="Percent 2 3 16" xfId="1911" xr:uid="{01C53ED4-4C7E-4EA3-9406-45EA74CF47C9}"/>
    <cellStyle name="Percent 2 3 16 2" xfId="4325" xr:uid="{3C7E5CD8-3113-4F7B-A96B-5D6FAE27E98F}"/>
    <cellStyle name="Percent 2 3 16 3" xfId="7654" xr:uid="{12718C30-0066-468B-82A0-97167EC1EA26}"/>
    <cellStyle name="Percent 2 3 17" xfId="4993" xr:uid="{B0FE7690-8467-4D36-8C60-EAF4D1184E63}"/>
    <cellStyle name="Percent 2 3 18" xfId="2585" xr:uid="{C245A215-B101-4F6C-8C38-7F177BBFE5F4}"/>
    <cellStyle name="Percent 2 3 19" xfId="5659" xr:uid="{F9B9D178-3894-4E44-82BD-82D612709FA0}"/>
    <cellStyle name="Percent 2 3 2" xfId="173" xr:uid="{00000000-0005-0000-0000-000059000000}"/>
    <cellStyle name="Percent 2 3 2 10" xfId="597" xr:uid="{00000000-0005-0000-0000-000059000000}"/>
    <cellStyle name="Percent 2 3 2 10 2" xfId="3011" xr:uid="{AFFEB43C-98BC-4DDD-B3D3-783F532AB415}"/>
    <cellStyle name="Percent 2 3 2 10 3" xfId="6340" xr:uid="{9A2FAF00-5097-4BDB-8EFA-D3EEFA162DE6}"/>
    <cellStyle name="Percent 2 3 2 11" xfId="1262" xr:uid="{EB3B7965-D55D-4167-97A2-E2BE8EB83A3D}"/>
    <cellStyle name="Percent 2 3 2 11 2" xfId="3676" xr:uid="{5955967C-E08C-4435-A9E6-406AB4FBA9BF}"/>
    <cellStyle name="Percent 2 3 2 11 3" xfId="7005" xr:uid="{5A50DFCE-E64F-4309-8B43-310939A8BEE7}"/>
    <cellStyle name="Percent 2 3 2 12" xfId="1927" xr:uid="{B48A7C8A-10B6-403D-B253-C2C8F5BB0ADA}"/>
    <cellStyle name="Percent 2 3 2 12 2" xfId="4341" xr:uid="{7DCCE8A1-AB50-4F44-9997-9038D962DA22}"/>
    <cellStyle name="Percent 2 3 2 12 3" xfId="7670" xr:uid="{64C72938-441A-41D3-AD03-47FE560E6E7E}"/>
    <cellStyle name="Percent 2 3 2 13" xfId="5009" xr:uid="{5EF67748-5061-4487-A513-597C53B63953}"/>
    <cellStyle name="Percent 2 3 2 14" xfId="2596" xr:uid="{46C80D57-F4C5-4521-B124-ACCB5A4AB723}"/>
    <cellStyle name="Percent 2 3 2 15" xfId="5675" xr:uid="{1F175E9E-3251-4B19-93DC-600EACE86C51}"/>
    <cellStyle name="Percent 2 3 2 2" xfId="209" xr:uid="{00000000-0005-0000-0000-000059000000}"/>
    <cellStyle name="Percent 2 3 2 2 2" xfId="428" xr:uid="{00000000-0005-0000-0000-000059000000}"/>
    <cellStyle name="Percent 2 3 2 2 2 2" xfId="1093" xr:uid="{00000000-0005-0000-0000-000059000000}"/>
    <cellStyle name="Percent 2 3 2 2 2 2 2" xfId="3507" xr:uid="{80311FD9-8EA3-4475-8514-5003642C9366}"/>
    <cellStyle name="Percent 2 3 2 2 2 2 3" xfId="6836" xr:uid="{28139E0A-A6EA-46AD-8EBF-CE048F5B6719}"/>
    <cellStyle name="Percent 2 3 2 2 2 3" xfId="1758" xr:uid="{A0C535ED-14FE-4397-BB8F-E8A8917FDDD3}"/>
    <cellStyle name="Percent 2 3 2 2 2 3 2" xfId="4172" xr:uid="{694A3248-1C8E-4C8C-AFC0-3BDEB8502E7C}"/>
    <cellStyle name="Percent 2 3 2 2 2 3 3" xfId="7501" xr:uid="{0E7EE032-D00F-452B-A9CB-0B14F9F16373}"/>
    <cellStyle name="Percent 2 3 2 2 2 4" xfId="2423" xr:uid="{D9FB856D-844E-46BC-9229-9BD533882829}"/>
    <cellStyle name="Percent 2 3 2 2 2 4 2" xfId="4837" xr:uid="{D9E5953C-FF27-421E-B2C5-48112B77158F}"/>
    <cellStyle name="Percent 2 3 2 2 2 4 3" xfId="8166" xr:uid="{C584495D-A46A-4E7E-8975-B47EA31628B9}"/>
    <cellStyle name="Percent 2 3 2 2 2 5" xfId="5506" xr:uid="{5B1FA57A-E7EB-4C88-955C-16CDE83B8181}"/>
    <cellStyle name="Percent 2 3 2 2 2 6" xfId="2842" xr:uid="{B3788BA0-56D2-4FF1-8A3B-0D1D75F64B9B}"/>
    <cellStyle name="Percent 2 3 2 2 2 7" xfId="6171" xr:uid="{A5F9ADB2-6C26-47E1-8DB4-0CE1B9F73CEF}"/>
    <cellStyle name="Percent 2 3 2 2 3" xfId="879" xr:uid="{00000000-0005-0000-0000-000059000000}"/>
    <cellStyle name="Percent 2 3 2 2 3 2" xfId="1544" xr:uid="{031C6DBB-01E0-4D54-AD8D-AB9B63275374}"/>
    <cellStyle name="Percent 2 3 2 2 3 2 2" xfId="3958" xr:uid="{B4646106-CD3C-4F08-A059-86D8B6600E4F}"/>
    <cellStyle name="Percent 2 3 2 2 3 2 3" xfId="6622" xr:uid="{CCE81897-3D5D-4946-8826-7B4E2FA728B7}"/>
    <cellStyle name="Percent 2 3 2 2 3 3" xfId="2209" xr:uid="{C238FF06-0708-4A12-B099-98C0D8B11DDE}"/>
    <cellStyle name="Percent 2 3 2 2 3 3 2" xfId="4623" xr:uid="{4BF76607-26C6-4691-A713-BCD7B5621E50}"/>
    <cellStyle name="Percent 2 3 2 2 3 3 3" xfId="7287" xr:uid="{F18C1384-32D6-40A3-8C26-50E881836F08}"/>
    <cellStyle name="Percent 2 3 2 2 3 4" xfId="5292" xr:uid="{88695B03-8642-4241-A793-ACD96A3BC918}"/>
    <cellStyle name="Percent 2 3 2 2 3 4 2" xfId="7952" xr:uid="{3BCC1FEB-0265-4A0B-9C3B-5E84849E1E21}"/>
    <cellStyle name="Percent 2 3 2 2 3 5" xfId="3293" xr:uid="{1D5B8C9C-34FC-4CBB-AFFC-BC9E166E99B7}"/>
    <cellStyle name="Percent 2 3 2 2 3 6" xfId="5957" xr:uid="{CA6A86AA-653C-4DAC-8858-0D5B1FDF396B}"/>
    <cellStyle name="Percent 2 3 2 2 4" xfId="674" xr:uid="{00000000-0005-0000-0000-000059000000}"/>
    <cellStyle name="Percent 2 3 2 2 4 2" xfId="3088" xr:uid="{B6C0C3D1-8726-4832-94DE-E94F214B5F3A}"/>
    <cellStyle name="Percent 2 3 2 2 4 3" xfId="6417" xr:uid="{3410865F-6705-4F4B-906B-DFCD82963B87}"/>
    <cellStyle name="Percent 2 3 2 2 5" xfId="1339" xr:uid="{EB76F792-32E3-471D-8781-4312AA8A28D5}"/>
    <cellStyle name="Percent 2 3 2 2 5 2" xfId="3753" xr:uid="{8AD3477A-39DB-4833-AD3E-75D4B331E9BA}"/>
    <cellStyle name="Percent 2 3 2 2 5 3" xfId="7082" xr:uid="{117AFEA9-9B68-4581-A618-6D598CC0B8E0}"/>
    <cellStyle name="Percent 2 3 2 2 6" xfId="2004" xr:uid="{61C492CF-C1FC-4419-9951-D69B56FBFB19}"/>
    <cellStyle name="Percent 2 3 2 2 6 2" xfId="4418" xr:uid="{1D13C186-BCE4-4C08-B4BC-90777CA6F882}"/>
    <cellStyle name="Percent 2 3 2 2 6 3" xfId="7747" xr:uid="{CC560BDA-7909-4F79-AD29-C2072B2ACD36}"/>
    <cellStyle name="Percent 2 3 2 2 7" xfId="5087" xr:uid="{96728777-3BB7-4605-B3A2-792C2F8BEE80}"/>
    <cellStyle name="Percent 2 3 2 2 8" xfId="2628" xr:uid="{8F51C717-9EC8-4E19-8B8E-0F3E22E1C5B0}"/>
    <cellStyle name="Percent 2 3 2 2 9" xfId="5752" xr:uid="{2A11F8D6-8AF2-4B1B-851F-8F7FC6CA0ADB}"/>
    <cellStyle name="Percent 2 3 2 3" xfId="241" xr:uid="{00000000-0005-0000-0000-000059000000}"/>
    <cellStyle name="Percent 2 3 2 3 2" xfId="460" xr:uid="{00000000-0005-0000-0000-000059000000}"/>
    <cellStyle name="Percent 2 3 2 3 2 2" xfId="1125" xr:uid="{00000000-0005-0000-0000-000059000000}"/>
    <cellStyle name="Percent 2 3 2 3 2 2 2" xfId="3539" xr:uid="{B20613EC-7E8A-4664-A1D2-FEC0F716C7C7}"/>
    <cellStyle name="Percent 2 3 2 3 2 2 3" xfId="6868" xr:uid="{53039FCF-6F03-4DF2-BB60-70500BDA1687}"/>
    <cellStyle name="Percent 2 3 2 3 2 3" xfId="1790" xr:uid="{89EA5D0B-7496-4A5C-9D06-598A1C1A694C}"/>
    <cellStyle name="Percent 2 3 2 3 2 3 2" xfId="4204" xr:uid="{AD4042C3-21BE-4CA3-99C1-7A4A5958A9DB}"/>
    <cellStyle name="Percent 2 3 2 3 2 3 3" xfId="7533" xr:uid="{04AA7F82-CF60-43FF-B465-C23A72460A77}"/>
    <cellStyle name="Percent 2 3 2 3 2 4" xfId="2455" xr:uid="{0B034756-A47E-498D-BE81-436FC8B5C492}"/>
    <cellStyle name="Percent 2 3 2 3 2 4 2" xfId="4869" xr:uid="{C4B706A7-9854-4764-AFEF-79A37E8ABE55}"/>
    <cellStyle name="Percent 2 3 2 3 2 4 3" xfId="8198" xr:uid="{2CE56420-E555-49B9-9887-B3437368CB45}"/>
    <cellStyle name="Percent 2 3 2 3 2 5" xfId="5538" xr:uid="{EEA71F4E-E9A0-4741-ABAA-33613A5C8151}"/>
    <cellStyle name="Percent 2 3 2 3 2 6" xfId="2874" xr:uid="{F109728F-ABE7-4948-940F-B0F543766CF1}"/>
    <cellStyle name="Percent 2 3 2 3 2 7" xfId="6203" xr:uid="{AAD91C49-0DA8-4744-B92B-F5D08AA6B301}"/>
    <cellStyle name="Percent 2 3 2 3 3" xfId="911" xr:uid="{00000000-0005-0000-0000-000059000000}"/>
    <cellStyle name="Percent 2 3 2 3 3 2" xfId="1576" xr:uid="{5DDF213A-D116-4C25-9049-7AD6A07A26F4}"/>
    <cellStyle name="Percent 2 3 2 3 3 2 2" xfId="3990" xr:uid="{B403542E-72AA-4A6E-ABAF-F778BE2BDA56}"/>
    <cellStyle name="Percent 2 3 2 3 3 2 3" xfId="6654" xr:uid="{5311C775-A196-4016-B6C6-8F9D360864BB}"/>
    <cellStyle name="Percent 2 3 2 3 3 3" xfId="2241" xr:uid="{BF71DCAE-D7F5-424F-93D9-CCD5AC773F42}"/>
    <cellStyle name="Percent 2 3 2 3 3 3 2" xfId="4655" xr:uid="{E35AB9F7-753A-4D5A-BFA9-0340658FA9F4}"/>
    <cellStyle name="Percent 2 3 2 3 3 3 3" xfId="7319" xr:uid="{56993A9D-2C43-48F1-A730-C08C269086BC}"/>
    <cellStyle name="Percent 2 3 2 3 3 4" xfId="5324" xr:uid="{DDB01AF7-9900-4176-B3F5-C1022CCDE130}"/>
    <cellStyle name="Percent 2 3 2 3 3 4 2" xfId="7984" xr:uid="{AB967658-6A0A-4FE5-A170-B0D381F9A024}"/>
    <cellStyle name="Percent 2 3 2 3 3 5" xfId="3325" xr:uid="{707A09F1-1C41-4F3B-8D14-6A54632B1803}"/>
    <cellStyle name="Percent 2 3 2 3 3 6" xfId="5989" xr:uid="{291420AC-4E7D-403B-A87E-E66ACACE032D}"/>
    <cellStyle name="Percent 2 3 2 3 4" xfId="706" xr:uid="{00000000-0005-0000-0000-000059000000}"/>
    <cellStyle name="Percent 2 3 2 3 4 2" xfId="3120" xr:uid="{CEB5C637-4176-4371-96FB-714086DD60F8}"/>
    <cellStyle name="Percent 2 3 2 3 4 3" xfId="6449" xr:uid="{7BB402A9-D756-4E0F-9D82-16674931BFAE}"/>
    <cellStyle name="Percent 2 3 2 3 5" xfId="1371" xr:uid="{01761B7D-E4E0-4838-8BE3-2548D0DF3BE7}"/>
    <cellStyle name="Percent 2 3 2 3 5 2" xfId="3785" xr:uid="{53D016DC-6764-431D-8612-BD761DC386F1}"/>
    <cellStyle name="Percent 2 3 2 3 5 3" xfId="7114" xr:uid="{2C33B983-DA59-410C-80DD-E1D5A4A9F52A}"/>
    <cellStyle name="Percent 2 3 2 3 6" xfId="2036" xr:uid="{A9521A3D-29BD-45FE-BD58-C801FCC06110}"/>
    <cellStyle name="Percent 2 3 2 3 6 2" xfId="4450" xr:uid="{22B56D6C-8CB7-46FD-A883-54B779B6CD6A}"/>
    <cellStyle name="Percent 2 3 2 3 6 3" xfId="7779" xr:uid="{34E2EBC4-B5CF-46C5-ADA5-570F1F0E7AA6}"/>
    <cellStyle name="Percent 2 3 2 3 7" xfId="5119" xr:uid="{6B8D637C-5361-454F-B697-673DBFDC4E59}"/>
    <cellStyle name="Percent 2 3 2 3 8" xfId="2660" xr:uid="{B43ABEBF-CA3B-4455-8485-8E373179F181}"/>
    <cellStyle name="Percent 2 3 2 3 9" xfId="5784" xr:uid="{E20C8F2D-FC2A-4E2C-AD53-27E68B89B838}"/>
    <cellStyle name="Percent 2 3 2 4" xfId="273" xr:uid="{00000000-0005-0000-0000-000059000000}"/>
    <cellStyle name="Percent 2 3 2 4 2" xfId="492" xr:uid="{00000000-0005-0000-0000-000059000000}"/>
    <cellStyle name="Percent 2 3 2 4 2 2" xfId="1157" xr:uid="{00000000-0005-0000-0000-000059000000}"/>
    <cellStyle name="Percent 2 3 2 4 2 2 2" xfId="3571" xr:uid="{063A2221-2B18-4D31-83E3-BBAAFE8B557D}"/>
    <cellStyle name="Percent 2 3 2 4 2 2 3" xfId="6900" xr:uid="{23D44839-EADC-4A55-8A31-726C5A8FB350}"/>
    <cellStyle name="Percent 2 3 2 4 2 3" xfId="1822" xr:uid="{1D5E36F9-A099-48A0-8278-56714DB415E1}"/>
    <cellStyle name="Percent 2 3 2 4 2 3 2" xfId="4236" xr:uid="{56D221D8-5877-494A-9472-BCFBD7B4E7D2}"/>
    <cellStyle name="Percent 2 3 2 4 2 3 3" xfId="7565" xr:uid="{0516AC38-5354-4DD1-B24F-A378FDEA3048}"/>
    <cellStyle name="Percent 2 3 2 4 2 4" xfId="2487" xr:uid="{93451CF6-DCF0-46A7-97B5-E2D6D2C61FBE}"/>
    <cellStyle name="Percent 2 3 2 4 2 4 2" xfId="4901" xr:uid="{83B2136C-70C4-430E-BCD9-71F893BF74DF}"/>
    <cellStyle name="Percent 2 3 2 4 2 4 3" xfId="8230" xr:uid="{DA3F65C5-E052-4CA7-BE7F-F36B704B9A69}"/>
    <cellStyle name="Percent 2 3 2 4 2 5" xfId="5570" xr:uid="{0959965D-33F2-4A7A-B2F1-EB16FA5AEBD2}"/>
    <cellStyle name="Percent 2 3 2 4 2 6" xfId="2906" xr:uid="{08291AEA-DEB2-443A-B9CD-0EC117CE5552}"/>
    <cellStyle name="Percent 2 3 2 4 2 7" xfId="6235" xr:uid="{F403B3AB-AF69-4A22-882F-9C10915CA6D8}"/>
    <cellStyle name="Percent 2 3 2 4 3" xfId="943" xr:uid="{00000000-0005-0000-0000-000059000000}"/>
    <cellStyle name="Percent 2 3 2 4 3 2" xfId="1608" xr:uid="{0D2DAB75-C55A-40AC-A95F-448E71CA0CF7}"/>
    <cellStyle name="Percent 2 3 2 4 3 2 2" xfId="4022" xr:uid="{C9A68225-5043-4195-98B5-BBF687ED6B1D}"/>
    <cellStyle name="Percent 2 3 2 4 3 2 3" xfId="6686" xr:uid="{CF2925A5-8931-484D-BFF2-110868554202}"/>
    <cellStyle name="Percent 2 3 2 4 3 3" xfId="2273" xr:uid="{318E1E08-0984-4D69-8519-D027DEDCCF1A}"/>
    <cellStyle name="Percent 2 3 2 4 3 3 2" xfId="4687" xr:uid="{37DC4BE1-FD4D-4455-A503-1399F0A11607}"/>
    <cellStyle name="Percent 2 3 2 4 3 3 3" xfId="7351" xr:uid="{6A231943-3BE6-4958-85C9-0209723B792E}"/>
    <cellStyle name="Percent 2 3 2 4 3 4" xfId="5356" xr:uid="{E1AF5F69-E676-4FC5-845F-035242F90CBF}"/>
    <cellStyle name="Percent 2 3 2 4 3 4 2" xfId="8016" xr:uid="{0AFB3F27-3E54-43A6-882C-ED88508F1FD1}"/>
    <cellStyle name="Percent 2 3 2 4 3 5" xfId="3357" xr:uid="{CBAF0500-812D-4EAE-8E08-78B923C87750}"/>
    <cellStyle name="Percent 2 3 2 4 3 6" xfId="6021" xr:uid="{E4E6629A-4177-4702-B8D6-B507AA367DE3}"/>
    <cellStyle name="Percent 2 3 2 4 4" xfId="738" xr:uid="{00000000-0005-0000-0000-000059000000}"/>
    <cellStyle name="Percent 2 3 2 4 4 2" xfId="3152" xr:uid="{BB0FEE7F-541D-4483-8445-A07A73BC9FCC}"/>
    <cellStyle name="Percent 2 3 2 4 4 3" xfId="6481" xr:uid="{B3A37CC3-14EA-4AEC-ACCD-635AA1C7F6B2}"/>
    <cellStyle name="Percent 2 3 2 4 5" xfId="1403" xr:uid="{E9CFBAF7-F551-45B8-9668-0BF643C56E5D}"/>
    <cellStyle name="Percent 2 3 2 4 5 2" xfId="3817" xr:uid="{2F10FA24-C113-48FC-AD69-081F1C538EB1}"/>
    <cellStyle name="Percent 2 3 2 4 5 3" xfId="7146" xr:uid="{CC7629EE-8CEB-4377-8739-4B26BD687B87}"/>
    <cellStyle name="Percent 2 3 2 4 6" xfId="2068" xr:uid="{BD1DDCE7-1068-44F4-9217-AF2BF0BBA529}"/>
    <cellStyle name="Percent 2 3 2 4 6 2" xfId="4482" xr:uid="{3834505B-D197-4542-8C2B-91C3517EEE7F}"/>
    <cellStyle name="Percent 2 3 2 4 6 3" xfId="7811" xr:uid="{BE8EBA79-3DE3-4B53-BEFC-6C675F300195}"/>
    <cellStyle name="Percent 2 3 2 4 7" xfId="5151" xr:uid="{5D4CC414-AB6C-407A-AD51-55E6E7F20B7E}"/>
    <cellStyle name="Percent 2 3 2 4 8" xfId="2692" xr:uid="{B77FD710-2B00-48DD-B637-D197872B7C70}"/>
    <cellStyle name="Percent 2 3 2 4 9" xfId="5816" xr:uid="{80980B14-877F-46C3-94FD-F2B2303EB644}"/>
    <cellStyle name="Percent 2 3 2 5" xfId="307" xr:uid="{00000000-0005-0000-0000-000059000000}"/>
    <cellStyle name="Percent 2 3 2 5 2" xfId="524" xr:uid="{00000000-0005-0000-0000-000059000000}"/>
    <cellStyle name="Percent 2 3 2 5 2 2" xfId="1189" xr:uid="{00000000-0005-0000-0000-000059000000}"/>
    <cellStyle name="Percent 2 3 2 5 2 2 2" xfId="3603" xr:uid="{06C8C111-6A3C-45E2-84A1-5BD0E7076E15}"/>
    <cellStyle name="Percent 2 3 2 5 2 2 3" xfId="6932" xr:uid="{8224439C-E055-4607-9D1F-D8B912E6118F}"/>
    <cellStyle name="Percent 2 3 2 5 2 3" xfId="1854" xr:uid="{78CDCEFB-6FEC-4911-B1A8-404B299D5239}"/>
    <cellStyle name="Percent 2 3 2 5 2 3 2" xfId="4268" xr:uid="{5CF31278-F082-4F32-AE3E-E840E2ECFFE6}"/>
    <cellStyle name="Percent 2 3 2 5 2 3 3" xfId="7597" xr:uid="{35B3F4CA-3AFE-4571-8B1A-0CF3AC232CD6}"/>
    <cellStyle name="Percent 2 3 2 5 2 4" xfId="2519" xr:uid="{989D8204-EE8C-495C-8A39-143DA806D7D7}"/>
    <cellStyle name="Percent 2 3 2 5 2 4 2" xfId="4933" xr:uid="{45CE6048-EE3A-4402-96B7-1EA1B7502CAC}"/>
    <cellStyle name="Percent 2 3 2 5 2 4 3" xfId="8262" xr:uid="{C9C3B4D0-7F75-4401-B8A6-D3C91D9B8149}"/>
    <cellStyle name="Percent 2 3 2 5 2 5" xfId="5602" xr:uid="{59544965-DA79-4CC7-9BBF-6D904A508975}"/>
    <cellStyle name="Percent 2 3 2 5 2 6" xfId="2938" xr:uid="{4F65D194-5685-4D59-90C2-37F299EAFBDC}"/>
    <cellStyle name="Percent 2 3 2 5 2 7" xfId="6267" xr:uid="{B425DE25-D7EE-41BF-A3DE-E0D79A84ADF1}"/>
    <cellStyle name="Percent 2 3 2 5 3" xfId="975" xr:uid="{00000000-0005-0000-0000-000059000000}"/>
    <cellStyle name="Percent 2 3 2 5 3 2" xfId="1640" xr:uid="{4B1D55CB-B46A-4916-8912-7985C419CFA3}"/>
    <cellStyle name="Percent 2 3 2 5 3 2 2" xfId="4054" xr:uid="{7100A195-5443-4E79-966F-CE3574909C52}"/>
    <cellStyle name="Percent 2 3 2 5 3 2 3" xfId="6718" xr:uid="{99CE7993-BD0F-4210-A98D-F37E3A335789}"/>
    <cellStyle name="Percent 2 3 2 5 3 3" xfId="2305" xr:uid="{BA9145B4-B7CC-470C-90C8-5B06FA0E3A5B}"/>
    <cellStyle name="Percent 2 3 2 5 3 3 2" xfId="4719" xr:uid="{022E6DE6-9838-4FF0-9A85-1B6F021AD065}"/>
    <cellStyle name="Percent 2 3 2 5 3 3 3" xfId="7383" xr:uid="{65B87B7F-8988-480F-B0DB-18874DD2AC94}"/>
    <cellStyle name="Percent 2 3 2 5 3 4" xfId="5388" xr:uid="{E5A079B3-04E1-4D57-A5F1-D0AFB28426D4}"/>
    <cellStyle name="Percent 2 3 2 5 3 4 2" xfId="8048" xr:uid="{1246A84C-4A0D-40EC-9C39-C67D234E399E}"/>
    <cellStyle name="Percent 2 3 2 5 3 5" xfId="3389" xr:uid="{CF1BE967-CBF2-411B-AFD7-332286C65C20}"/>
    <cellStyle name="Percent 2 3 2 5 3 6" xfId="6053" xr:uid="{938B48E9-9413-42BC-94D4-1FED4C568143}"/>
    <cellStyle name="Percent 2 3 2 5 4" xfId="770" xr:uid="{00000000-0005-0000-0000-000059000000}"/>
    <cellStyle name="Percent 2 3 2 5 4 2" xfId="3184" xr:uid="{BC04E2FD-CB50-40BC-8816-A0CF6A9D6E13}"/>
    <cellStyle name="Percent 2 3 2 5 4 3" xfId="6513" xr:uid="{015918CF-F2BF-40A7-8761-C0DBA228D108}"/>
    <cellStyle name="Percent 2 3 2 5 5" xfId="1435" xr:uid="{FA4327EE-41A5-45D3-96A6-57583EA80CE5}"/>
    <cellStyle name="Percent 2 3 2 5 5 2" xfId="3849" xr:uid="{552E43CA-B6CD-43EE-9BE8-1F0F76E932E8}"/>
    <cellStyle name="Percent 2 3 2 5 5 3" xfId="7178" xr:uid="{DB526B6D-7CD5-4F47-A103-5F53FE78DF71}"/>
    <cellStyle name="Percent 2 3 2 5 6" xfId="2100" xr:uid="{1120A3DD-F086-4977-A0FA-3C1AD5DCA687}"/>
    <cellStyle name="Percent 2 3 2 5 6 2" xfId="4514" xr:uid="{F1B09696-189C-421B-B3DD-BB28E63F5BD5}"/>
    <cellStyle name="Percent 2 3 2 5 6 3" xfId="7843" xr:uid="{A689F41D-F3D3-4CE0-893C-729872F0CE85}"/>
    <cellStyle name="Percent 2 3 2 5 7" xfId="5183" xr:uid="{E66C7654-EE9B-4A4A-AC28-74F78DCA1A55}"/>
    <cellStyle name="Percent 2 3 2 5 8" xfId="2724" xr:uid="{E8BD8AB5-E9E3-424D-85B5-CC7F6CC2C899}"/>
    <cellStyle name="Percent 2 3 2 5 9" xfId="5848" xr:uid="{30BA8204-889E-41E3-BCC3-EB77DE396207}"/>
    <cellStyle name="Percent 2 3 2 6" xfId="396" xr:uid="{00000000-0005-0000-0000-000059000000}"/>
    <cellStyle name="Percent 2 3 2 6 2" xfId="1061" xr:uid="{00000000-0005-0000-0000-000059000000}"/>
    <cellStyle name="Percent 2 3 2 6 2 2" xfId="1726" xr:uid="{AFB675A6-526D-44AB-BF89-925361BFE134}"/>
    <cellStyle name="Percent 2 3 2 6 2 2 2" xfId="4140" xr:uid="{50F61822-1B3E-4AC1-999F-D595D63ADCF7}"/>
    <cellStyle name="Percent 2 3 2 6 2 2 3" xfId="6804" xr:uid="{9DF2C613-2454-4922-A7B7-B879C083CBF6}"/>
    <cellStyle name="Percent 2 3 2 6 2 3" xfId="2391" xr:uid="{0EC40C74-962D-49CE-B9C8-9D6E79681FC5}"/>
    <cellStyle name="Percent 2 3 2 6 2 3 2" xfId="4805" xr:uid="{70101808-1D84-4FDB-B940-8D6EA2EC5BF2}"/>
    <cellStyle name="Percent 2 3 2 6 2 3 3" xfId="7469" xr:uid="{EDAAEC75-6769-4F81-9519-74B01E90ABE5}"/>
    <cellStyle name="Percent 2 3 2 6 2 4" xfId="5474" xr:uid="{E7A0ED80-4FE6-4AF1-9C70-6AA705EF38D4}"/>
    <cellStyle name="Percent 2 3 2 6 2 4 2" xfId="8134" xr:uid="{628F44BA-0944-4B54-AD9A-D751D285476F}"/>
    <cellStyle name="Percent 2 3 2 6 2 5" xfId="3475" xr:uid="{DADD2680-00B8-4E96-B9B0-406E2A747629}"/>
    <cellStyle name="Percent 2 3 2 6 2 6" xfId="6139" xr:uid="{6AA06BD9-A8D8-4943-828A-11CDB9C241F8}"/>
    <cellStyle name="Percent 2 3 2 6 3" xfId="642" xr:uid="{00000000-0005-0000-0000-000059000000}"/>
    <cellStyle name="Percent 2 3 2 6 3 2" xfId="3056" xr:uid="{205E08D6-1EE0-45FC-87B9-03705735D4A9}"/>
    <cellStyle name="Percent 2 3 2 6 3 3" xfId="6385" xr:uid="{9AED9082-79A0-4030-A234-C36C37A55FD1}"/>
    <cellStyle name="Percent 2 3 2 6 4" xfId="1307" xr:uid="{1F762E37-85B0-4A00-93D2-5FFE41CA2887}"/>
    <cellStyle name="Percent 2 3 2 6 4 2" xfId="3721" xr:uid="{94E8689E-2B20-48B1-83AA-A8A23AF1DBE5}"/>
    <cellStyle name="Percent 2 3 2 6 4 3" xfId="7050" xr:uid="{713693BC-519A-4262-8B0B-0D95C95416E7}"/>
    <cellStyle name="Percent 2 3 2 6 5" xfId="1972" xr:uid="{4A5DF0FF-B314-48C3-9EE4-616EE2FAECEF}"/>
    <cellStyle name="Percent 2 3 2 6 5 2" xfId="4386" xr:uid="{2C1B3617-ED63-4D8D-B8BC-F2D74A2C1A6A}"/>
    <cellStyle name="Percent 2 3 2 6 5 3" xfId="7715" xr:uid="{E1BCD475-AF6D-4183-A575-51D43C41F2CE}"/>
    <cellStyle name="Percent 2 3 2 6 6" xfId="5055" xr:uid="{186AD7BC-A476-4230-84A4-A3B299937BBE}"/>
    <cellStyle name="Percent 2 3 2 6 7" xfId="2810" xr:uid="{FC3F261E-D1FF-4883-89F9-D0C585BEAE5A}"/>
    <cellStyle name="Percent 2 3 2 6 8" xfId="5720" xr:uid="{75EEBA53-5B7E-4E33-BFF8-8008C004C463}"/>
    <cellStyle name="Percent 2 3 2 7" xfId="565" xr:uid="{00000000-0005-0000-0000-000059000000}"/>
    <cellStyle name="Percent 2 3 2 7 2" xfId="1230" xr:uid="{00000000-0005-0000-0000-000059000000}"/>
    <cellStyle name="Percent 2 3 2 7 2 2" xfId="1895" xr:uid="{D536F963-B11A-47A1-B693-8CF2DC113CFD}"/>
    <cellStyle name="Percent 2 3 2 7 2 2 2" xfId="4309" xr:uid="{9F2B55B1-ED6D-40C1-BA09-C82CD396524E}"/>
    <cellStyle name="Percent 2 3 2 7 2 2 3" xfId="6973" xr:uid="{F370A612-AE14-401E-ACD5-040780A1476C}"/>
    <cellStyle name="Percent 2 3 2 7 2 3" xfId="2560" xr:uid="{17F40AA5-B13B-47BF-8A08-D109D6C091BA}"/>
    <cellStyle name="Percent 2 3 2 7 2 3 2" xfId="4974" xr:uid="{9309887A-3C71-49D2-AA01-598143878C55}"/>
    <cellStyle name="Percent 2 3 2 7 2 3 3" xfId="7638" xr:uid="{49F24EAB-2C6B-41C7-A575-532EE54C7F50}"/>
    <cellStyle name="Percent 2 3 2 7 2 4" xfId="5643" xr:uid="{7A591FFF-134A-427D-9282-91E5D4B60670}"/>
    <cellStyle name="Percent 2 3 2 7 2 4 2" xfId="8303" xr:uid="{B3F552CA-BAFD-4CD2-9C23-691B918C711A}"/>
    <cellStyle name="Percent 2 3 2 7 2 5" xfId="3644" xr:uid="{2CE5D2E5-C799-4715-9A31-65D7494662D9}"/>
    <cellStyle name="Percent 2 3 2 7 2 6" xfId="6308" xr:uid="{835206A6-C720-4DED-9288-C81188B27B7D}"/>
    <cellStyle name="Percent 2 3 2 7 3" xfId="811" xr:uid="{00000000-0005-0000-0000-000059000000}"/>
    <cellStyle name="Percent 2 3 2 7 3 2" xfId="3225" xr:uid="{B1FA84C5-D064-4A6D-A571-843CDF351595}"/>
    <cellStyle name="Percent 2 3 2 7 3 3" xfId="6554" xr:uid="{2B7EF3F4-89DA-4BAE-9A43-FA56328E50C0}"/>
    <cellStyle name="Percent 2 3 2 7 4" xfId="1476" xr:uid="{EE2FE475-624F-42F4-A68E-DF29C880C1F1}"/>
    <cellStyle name="Percent 2 3 2 7 4 2" xfId="3890" xr:uid="{02CBD746-97D8-487F-A226-AE4951D024D4}"/>
    <cellStyle name="Percent 2 3 2 7 4 3" xfId="7219" xr:uid="{C70C8376-75FA-4F4F-97AC-15816BF3B2AC}"/>
    <cellStyle name="Percent 2 3 2 7 5" xfId="2141" xr:uid="{9C409A62-1275-47E8-B9B6-53B07588BB0B}"/>
    <cellStyle name="Percent 2 3 2 7 5 2" xfId="4555" xr:uid="{26CDFDFC-2751-4D9F-99FD-2F2A116632CF}"/>
    <cellStyle name="Percent 2 3 2 7 5 3" xfId="7884" xr:uid="{F6B3034F-40DC-40D4-BC8A-1C208E469A60}"/>
    <cellStyle name="Percent 2 3 2 7 6" xfId="5224" xr:uid="{38A1FF09-F5C9-4579-8602-7F9A75EFE233}"/>
    <cellStyle name="Percent 2 3 2 7 7" xfId="2979" xr:uid="{4042745B-1919-4B5D-A125-1D4E4637225C}"/>
    <cellStyle name="Percent 2 3 2 7 8" xfId="5889" xr:uid="{87D1D0B0-E7F0-4C52-9068-9614F096FBAD}"/>
    <cellStyle name="Percent 2 3 2 8" xfId="348" xr:uid="{00000000-0005-0000-0000-000059000000}"/>
    <cellStyle name="Percent 2 3 2 8 2" xfId="1016" xr:uid="{00000000-0005-0000-0000-000059000000}"/>
    <cellStyle name="Percent 2 3 2 8 2 2" xfId="3430" xr:uid="{428ABBAB-6057-4B72-B62C-2C5627976CA8}"/>
    <cellStyle name="Percent 2 3 2 8 2 3" xfId="6759" xr:uid="{EE7843B4-8A82-4762-88D2-C6370DA20A6B}"/>
    <cellStyle name="Percent 2 3 2 8 3" xfId="1681" xr:uid="{2C06CCE9-DBD3-4F5E-A43E-F8413A8758EA}"/>
    <cellStyle name="Percent 2 3 2 8 3 2" xfId="4095" xr:uid="{23B49E89-A973-4411-B145-F21620F90E44}"/>
    <cellStyle name="Percent 2 3 2 8 3 3" xfId="7424" xr:uid="{48BD02A3-E215-4391-97C2-8EC5E594A729}"/>
    <cellStyle name="Percent 2 3 2 8 4" xfId="2346" xr:uid="{6CF6BCF7-E6AD-4580-9C5B-D7F80581DBEA}"/>
    <cellStyle name="Percent 2 3 2 8 4 2" xfId="4760" xr:uid="{58529498-03AA-47AA-8F80-33D8BC8818A9}"/>
    <cellStyle name="Percent 2 3 2 8 4 3" xfId="8089" xr:uid="{37904EBF-B3CD-4F88-BF05-E29777C22502}"/>
    <cellStyle name="Percent 2 3 2 8 5" xfId="5429" xr:uid="{21419F0B-0BA2-4A1B-AAA8-A0CC3F9D67EC}"/>
    <cellStyle name="Percent 2 3 2 8 6" xfId="2765" xr:uid="{DC90D8D0-62EB-44F2-8269-7FA649A3FC59}"/>
    <cellStyle name="Percent 2 3 2 8 7" xfId="6094" xr:uid="{3143F958-2D45-4014-8761-09E93BB57CA8}"/>
    <cellStyle name="Percent 2 3 2 9" xfId="847" xr:uid="{00000000-0005-0000-0000-000059000000}"/>
    <cellStyle name="Percent 2 3 2 9 2" xfId="1512" xr:uid="{FF0137DE-0D57-429C-AD52-F98E9AF54794}"/>
    <cellStyle name="Percent 2 3 2 9 2 2" xfId="3926" xr:uid="{1FE4A529-D096-457C-B1DF-BD80C4761EAA}"/>
    <cellStyle name="Percent 2 3 2 9 2 3" xfId="6590" xr:uid="{02A9571E-E8EF-4DE6-946F-69D12B5BE456}"/>
    <cellStyle name="Percent 2 3 2 9 3" xfId="2177" xr:uid="{4B12DC19-51AC-448A-AD3A-E216CD9BDF20}"/>
    <cellStyle name="Percent 2 3 2 9 3 2" xfId="4591" xr:uid="{F235A2AD-BBD9-4850-B438-8320390AD200}"/>
    <cellStyle name="Percent 2 3 2 9 3 3" xfId="7255" xr:uid="{9A543EE6-D75A-45B7-9C60-BEDA8E601710}"/>
    <cellStyle name="Percent 2 3 2 9 4" xfId="5260" xr:uid="{F51B52AD-BF47-4AF9-B790-2B9F049B2D7B}"/>
    <cellStyle name="Percent 2 3 2 9 4 2" xfId="7920" xr:uid="{69D85740-98E7-48E9-B300-F3B5B4BCA134}"/>
    <cellStyle name="Percent 2 3 2 9 5" xfId="3261" xr:uid="{B420D571-208C-4954-8D53-2C191073680B}"/>
    <cellStyle name="Percent 2 3 2 9 6" xfId="5925" xr:uid="{4118599A-36B0-49A7-953E-E5C579F2CC02}"/>
    <cellStyle name="Percent 2 3 3" xfId="169" xr:uid="{00000000-0005-0000-0000-000059000000}"/>
    <cellStyle name="Percent 2 3 3 10" xfId="605" xr:uid="{00000000-0005-0000-0000-000059000000}"/>
    <cellStyle name="Percent 2 3 3 10 2" xfId="3019" xr:uid="{029CE8B4-8E8F-4396-A39C-C546B404D26B}"/>
    <cellStyle name="Percent 2 3 3 10 3" xfId="6348" xr:uid="{4DD9D06A-1457-4F84-9AEA-368A1179C9B0}"/>
    <cellStyle name="Percent 2 3 3 11" xfId="1270" xr:uid="{161806C8-4E10-412E-8153-DDDA0C9DEA19}"/>
    <cellStyle name="Percent 2 3 3 11 2" xfId="3684" xr:uid="{60915030-46D7-4A90-9E0C-ABBB3C6CFC30}"/>
    <cellStyle name="Percent 2 3 3 11 3" xfId="7013" xr:uid="{95EEBC7F-1E7F-4387-9832-73932811A1C6}"/>
    <cellStyle name="Percent 2 3 3 12" xfId="1935" xr:uid="{F9733C8D-8F27-405B-8497-C3194FE32558}"/>
    <cellStyle name="Percent 2 3 3 12 2" xfId="4349" xr:uid="{267C2C1A-9EA1-45EB-B146-DEB811855BEE}"/>
    <cellStyle name="Percent 2 3 3 12 3" xfId="7678" xr:uid="{275D912E-BF88-4EA8-B300-9C09952CCF73}"/>
    <cellStyle name="Percent 2 3 3 13" xfId="5018" xr:uid="{36D03E90-9486-4B91-B0F1-361292F8CA08}"/>
    <cellStyle name="Percent 2 3 3 14" xfId="2592" xr:uid="{6033EE70-4B2A-4AC3-848A-3C97D84137F2}"/>
    <cellStyle name="Percent 2 3 3 15" xfId="5683" xr:uid="{05F3F5BD-F8AC-4B88-87F0-1FA94071F72B}"/>
    <cellStyle name="Percent 2 3 3 2" xfId="217" xr:uid="{00000000-0005-0000-0000-000059000000}"/>
    <cellStyle name="Percent 2 3 3 2 2" xfId="436" xr:uid="{00000000-0005-0000-0000-000059000000}"/>
    <cellStyle name="Percent 2 3 3 2 2 2" xfId="1101" xr:uid="{00000000-0005-0000-0000-000059000000}"/>
    <cellStyle name="Percent 2 3 3 2 2 2 2" xfId="3515" xr:uid="{808DDA9D-695C-47C3-BEE5-E34B0BA1BA3D}"/>
    <cellStyle name="Percent 2 3 3 2 2 2 3" xfId="6844" xr:uid="{0682A661-6298-4821-BC58-AA2414901471}"/>
    <cellStyle name="Percent 2 3 3 2 2 3" xfId="1766" xr:uid="{A4521139-71B3-404A-A855-BF62DDD94C78}"/>
    <cellStyle name="Percent 2 3 3 2 2 3 2" xfId="4180" xr:uid="{206D2E93-529F-4169-9852-A688957DD91D}"/>
    <cellStyle name="Percent 2 3 3 2 2 3 3" xfId="7509" xr:uid="{35DD3F1F-3217-44D7-AF9E-F3A574B2AA8C}"/>
    <cellStyle name="Percent 2 3 3 2 2 4" xfId="2431" xr:uid="{BFD15C96-CD5C-46DA-944E-D153BD6EB06C}"/>
    <cellStyle name="Percent 2 3 3 2 2 4 2" xfId="4845" xr:uid="{064D103B-F3F7-40F5-B0F6-9E804247CB1E}"/>
    <cellStyle name="Percent 2 3 3 2 2 4 3" xfId="8174" xr:uid="{F16392E7-7611-474B-B16E-6DD63394FAFB}"/>
    <cellStyle name="Percent 2 3 3 2 2 5" xfId="5514" xr:uid="{9C700967-5739-40E7-ABE1-A085451F854F}"/>
    <cellStyle name="Percent 2 3 3 2 2 6" xfId="2850" xr:uid="{C83BA84D-43C3-4DCC-AE55-731F333BD7C9}"/>
    <cellStyle name="Percent 2 3 3 2 2 7" xfId="6179" xr:uid="{3A2E0734-24F4-485E-B883-7ED1AEBE2001}"/>
    <cellStyle name="Percent 2 3 3 2 3" xfId="887" xr:uid="{00000000-0005-0000-0000-000059000000}"/>
    <cellStyle name="Percent 2 3 3 2 3 2" xfId="1552" xr:uid="{0CB16C55-94CB-4E05-B59B-A9621F8E7121}"/>
    <cellStyle name="Percent 2 3 3 2 3 2 2" xfId="3966" xr:uid="{C03F7BFB-F756-4668-BB40-157F727E640E}"/>
    <cellStyle name="Percent 2 3 3 2 3 2 3" xfId="6630" xr:uid="{5AC0CF75-F00D-482F-88F0-86FEF5EA428B}"/>
    <cellStyle name="Percent 2 3 3 2 3 3" xfId="2217" xr:uid="{A9E6F3D5-F17A-48E4-BC13-B3C8A85DFF4E}"/>
    <cellStyle name="Percent 2 3 3 2 3 3 2" xfId="4631" xr:uid="{9E37D723-5D50-4532-A64D-775B1FC083FD}"/>
    <cellStyle name="Percent 2 3 3 2 3 3 3" xfId="7295" xr:uid="{88085AD3-DBD1-491A-9F7F-EA805604E80C}"/>
    <cellStyle name="Percent 2 3 3 2 3 4" xfId="5300" xr:uid="{C3D9F94C-5825-4596-806D-201EE2AE1D2F}"/>
    <cellStyle name="Percent 2 3 3 2 3 4 2" xfId="7960" xr:uid="{5F7F7CD7-138B-4F7F-AEB9-50B76F223F62}"/>
    <cellStyle name="Percent 2 3 3 2 3 5" xfId="3301" xr:uid="{9D71832D-059F-44AC-8015-58F1B171A6FB}"/>
    <cellStyle name="Percent 2 3 3 2 3 6" xfId="5965" xr:uid="{2A43B4E5-235D-4031-AA12-1D1135B20608}"/>
    <cellStyle name="Percent 2 3 3 2 4" xfId="682" xr:uid="{00000000-0005-0000-0000-000059000000}"/>
    <cellStyle name="Percent 2 3 3 2 4 2" xfId="3096" xr:uid="{79BF0041-6F89-4BC6-8E06-C66E767B1FCF}"/>
    <cellStyle name="Percent 2 3 3 2 4 3" xfId="6425" xr:uid="{2C680929-5FFD-4769-8FC2-060E62692F26}"/>
    <cellStyle name="Percent 2 3 3 2 5" xfId="1347" xr:uid="{94DEBBB4-277A-4643-B4EE-C827705C43C0}"/>
    <cellStyle name="Percent 2 3 3 2 5 2" xfId="3761" xr:uid="{4F6A1BCF-D93E-4C03-AECD-DFD5C3AA732E}"/>
    <cellStyle name="Percent 2 3 3 2 5 3" xfId="7090" xr:uid="{79231F05-A173-4367-BFA3-6DA597794B77}"/>
    <cellStyle name="Percent 2 3 3 2 6" xfId="2012" xr:uid="{7B7E965F-4551-4CBD-9389-33239C4AA453}"/>
    <cellStyle name="Percent 2 3 3 2 6 2" xfId="4426" xr:uid="{1F4D5AE2-72FE-48EA-9BB2-B4116D0C0128}"/>
    <cellStyle name="Percent 2 3 3 2 6 3" xfId="7755" xr:uid="{5804283F-AC40-435B-8F8F-1805B6BB78C2}"/>
    <cellStyle name="Percent 2 3 3 2 7" xfId="5095" xr:uid="{CD0309CA-9304-4798-9977-735FA529D93C}"/>
    <cellStyle name="Percent 2 3 3 2 8" xfId="2636" xr:uid="{760F72CB-5F4F-4700-83D7-04EB03C4D762}"/>
    <cellStyle name="Percent 2 3 3 2 9" xfId="5760" xr:uid="{92B59488-FE3D-44C0-9466-B3177A4C6A23}"/>
    <cellStyle name="Percent 2 3 3 3" xfId="249" xr:uid="{00000000-0005-0000-0000-000059000000}"/>
    <cellStyle name="Percent 2 3 3 3 2" xfId="468" xr:uid="{00000000-0005-0000-0000-000059000000}"/>
    <cellStyle name="Percent 2 3 3 3 2 2" xfId="1133" xr:uid="{00000000-0005-0000-0000-000059000000}"/>
    <cellStyle name="Percent 2 3 3 3 2 2 2" xfId="3547" xr:uid="{B865A091-9520-4313-B0EC-5E3E2F6DBCAD}"/>
    <cellStyle name="Percent 2 3 3 3 2 2 3" xfId="6876" xr:uid="{D8FF66A2-8267-4604-81BF-39FBC20E38A6}"/>
    <cellStyle name="Percent 2 3 3 3 2 3" xfId="1798" xr:uid="{D7E2675C-E478-4A5F-8CDB-6532D361F9DE}"/>
    <cellStyle name="Percent 2 3 3 3 2 3 2" xfId="4212" xr:uid="{842E6BA9-93B6-48F4-8412-226BF962FC94}"/>
    <cellStyle name="Percent 2 3 3 3 2 3 3" xfId="7541" xr:uid="{31576A54-CAD6-4830-A6ED-101EE074D525}"/>
    <cellStyle name="Percent 2 3 3 3 2 4" xfId="2463" xr:uid="{851AE72D-8783-4873-98E9-19020EA4797B}"/>
    <cellStyle name="Percent 2 3 3 3 2 4 2" xfId="4877" xr:uid="{3F169604-A74A-4153-9504-D0EBB6506F23}"/>
    <cellStyle name="Percent 2 3 3 3 2 4 3" xfId="8206" xr:uid="{36399B17-8F0D-4A31-8236-9A3DB5A50052}"/>
    <cellStyle name="Percent 2 3 3 3 2 5" xfId="5546" xr:uid="{F10745B3-B45D-4B60-AFEF-42B3E73BEF80}"/>
    <cellStyle name="Percent 2 3 3 3 2 6" xfId="2882" xr:uid="{798CE2DC-0670-447E-AEAF-26874F229CFB}"/>
    <cellStyle name="Percent 2 3 3 3 2 7" xfId="6211" xr:uid="{122CE70D-7B4C-4A1B-8B0E-328B245F72F3}"/>
    <cellStyle name="Percent 2 3 3 3 3" xfId="919" xr:uid="{00000000-0005-0000-0000-000059000000}"/>
    <cellStyle name="Percent 2 3 3 3 3 2" xfId="1584" xr:uid="{C3008AC2-26D8-4DA8-88B6-F8081108A8C3}"/>
    <cellStyle name="Percent 2 3 3 3 3 2 2" xfId="3998" xr:uid="{79BF99AB-11B4-431A-A250-5F3D69CC61DB}"/>
    <cellStyle name="Percent 2 3 3 3 3 2 3" xfId="6662" xr:uid="{C36887B4-1610-439C-8222-EF1804C48952}"/>
    <cellStyle name="Percent 2 3 3 3 3 3" xfId="2249" xr:uid="{50CADDE9-CFC8-44C6-8291-5FC3520B96E6}"/>
    <cellStyle name="Percent 2 3 3 3 3 3 2" xfId="4663" xr:uid="{73F20A8A-904F-4032-A97D-268563AEDE20}"/>
    <cellStyle name="Percent 2 3 3 3 3 3 3" xfId="7327" xr:uid="{A35565CB-20D1-4BCC-BDBB-7110B120D29C}"/>
    <cellStyle name="Percent 2 3 3 3 3 4" xfId="5332" xr:uid="{4CC0B79F-BC3F-468D-9A6D-CEFF192EAB2B}"/>
    <cellStyle name="Percent 2 3 3 3 3 4 2" xfId="7992" xr:uid="{72D7A3B5-21E5-4871-AD99-74C8968AE180}"/>
    <cellStyle name="Percent 2 3 3 3 3 5" xfId="3333" xr:uid="{7B67AB5A-F21C-4810-867D-DED16C26885D}"/>
    <cellStyle name="Percent 2 3 3 3 3 6" xfId="5997" xr:uid="{46FFD141-5671-4843-BF1D-132FA5AF1987}"/>
    <cellStyle name="Percent 2 3 3 3 4" xfId="714" xr:uid="{00000000-0005-0000-0000-000059000000}"/>
    <cellStyle name="Percent 2 3 3 3 4 2" xfId="3128" xr:uid="{297B60C4-5ECE-4409-B31B-E09A3DE0FE84}"/>
    <cellStyle name="Percent 2 3 3 3 4 3" xfId="6457" xr:uid="{DB574B97-FB1B-4B8E-B930-4D3094B3CB98}"/>
    <cellStyle name="Percent 2 3 3 3 5" xfId="1379" xr:uid="{36249D8B-0225-40D1-A7AE-3BD288D5F575}"/>
    <cellStyle name="Percent 2 3 3 3 5 2" xfId="3793" xr:uid="{B88E95B1-E081-4DF0-A9BF-CE9BB7B5402B}"/>
    <cellStyle name="Percent 2 3 3 3 5 3" xfId="7122" xr:uid="{0E9D14C7-3C55-4011-8E7B-568F97E18A08}"/>
    <cellStyle name="Percent 2 3 3 3 6" xfId="2044" xr:uid="{4DA78130-9E05-445A-93BD-0ADF1AE0018E}"/>
    <cellStyle name="Percent 2 3 3 3 6 2" xfId="4458" xr:uid="{3CA30248-710E-4B42-9DE1-2B2A71F25A04}"/>
    <cellStyle name="Percent 2 3 3 3 6 3" xfId="7787" xr:uid="{06006A71-A2BD-47CC-AB25-2E48E63CB744}"/>
    <cellStyle name="Percent 2 3 3 3 7" xfId="5127" xr:uid="{53EF28B0-3BFF-458C-A1D8-B554F193D5BC}"/>
    <cellStyle name="Percent 2 3 3 3 8" xfId="2668" xr:uid="{44B209B9-C53B-4FE6-8482-43DBF44534E7}"/>
    <cellStyle name="Percent 2 3 3 3 9" xfId="5792" xr:uid="{602587D5-3790-4209-9E44-D31EFEB00DA2}"/>
    <cellStyle name="Percent 2 3 3 4" xfId="281" xr:uid="{00000000-0005-0000-0000-000059000000}"/>
    <cellStyle name="Percent 2 3 3 4 2" xfId="500" xr:uid="{00000000-0005-0000-0000-000059000000}"/>
    <cellStyle name="Percent 2 3 3 4 2 2" xfId="1165" xr:uid="{00000000-0005-0000-0000-000059000000}"/>
    <cellStyle name="Percent 2 3 3 4 2 2 2" xfId="3579" xr:uid="{8C1D41C0-C414-4973-8682-4B90F0D74F3D}"/>
    <cellStyle name="Percent 2 3 3 4 2 2 3" xfId="6908" xr:uid="{900E90F0-D98C-4648-9723-F6BF3E74D734}"/>
    <cellStyle name="Percent 2 3 3 4 2 3" xfId="1830" xr:uid="{423A5912-332C-4869-AA0E-2D694F08CF6C}"/>
    <cellStyle name="Percent 2 3 3 4 2 3 2" xfId="4244" xr:uid="{E05536E6-C461-459C-9E2A-79B9DBBA1DAB}"/>
    <cellStyle name="Percent 2 3 3 4 2 3 3" xfId="7573" xr:uid="{C07FD2C3-4545-47D4-BF59-92936188CEA8}"/>
    <cellStyle name="Percent 2 3 3 4 2 4" xfId="2495" xr:uid="{0CA9D336-83F3-4062-ABF9-612C51651631}"/>
    <cellStyle name="Percent 2 3 3 4 2 4 2" xfId="4909" xr:uid="{7C26426A-55F5-4E48-99B4-FD0B90DB3701}"/>
    <cellStyle name="Percent 2 3 3 4 2 4 3" xfId="8238" xr:uid="{31940CA3-D4F6-48CF-A74C-07DE6C3AF685}"/>
    <cellStyle name="Percent 2 3 3 4 2 5" xfId="5578" xr:uid="{4BCB8F88-3921-4BDD-A12E-5EB80615FDDD}"/>
    <cellStyle name="Percent 2 3 3 4 2 6" xfId="2914" xr:uid="{697DF67E-6EA6-403A-ADFC-428F6655A8AF}"/>
    <cellStyle name="Percent 2 3 3 4 2 7" xfId="6243" xr:uid="{82F72EB3-A284-4329-891B-CE7FE50C14FE}"/>
    <cellStyle name="Percent 2 3 3 4 3" xfId="951" xr:uid="{00000000-0005-0000-0000-000059000000}"/>
    <cellStyle name="Percent 2 3 3 4 3 2" xfId="1616" xr:uid="{F736A960-5792-4426-BF1A-7EE28DBF9A87}"/>
    <cellStyle name="Percent 2 3 3 4 3 2 2" xfId="4030" xr:uid="{44D41C3B-D244-4EA7-8905-E80F9393DF7A}"/>
    <cellStyle name="Percent 2 3 3 4 3 2 3" xfId="6694" xr:uid="{FB14573B-0F86-4D65-B396-CC048CBBFACD}"/>
    <cellStyle name="Percent 2 3 3 4 3 3" xfId="2281" xr:uid="{7D77F294-53E6-4919-AE4C-07FB2AAF8741}"/>
    <cellStyle name="Percent 2 3 3 4 3 3 2" xfId="4695" xr:uid="{536C58BB-B656-4604-A106-5D28FC4AA9EC}"/>
    <cellStyle name="Percent 2 3 3 4 3 3 3" xfId="7359" xr:uid="{BF4B842D-BD20-485D-9673-998ED7AC453A}"/>
    <cellStyle name="Percent 2 3 3 4 3 4" xfId="5364" xr:uid="{C90B18C7-5A4E-4CCD-BFF9-C9FD7884802A}"/>
    <cellStyle name="Percent 2 3 3 4 3 4 2" xfId="8024" xr:uid="{4CF3A2B9-5368-4007-9DD2-0CC9EF4B9097}"/>
    <cellStyle name="Percent 2 3 3 4 3 5" xfId="3365" xr:uid="{D938D16F-A2D9-475B-9E71-50F8DE68491D}"/>
    <cellStyle name="Percent 2 3 3 4 3 6" xfId="6029" xr:uid="{4DD80EBA-0B3E-4753-97BD-9F19AB1C15FE}"/>
    <cellStyle name="Percent 2 3 3 4 4" xfId="746" xr:uid="{00000000-0005-0000-0000-000059000000}"/>
    <cellStyle name="Percent 2 3 3 4 4 2" xfId="3160" xr:uid="{D5F211B6-C86E-4D74-B75B-39CD69490D65}"/>
    <cellStyle name="Percent 2 3 3 4 4 3" xfId="6489" xr:uid="{3726AE4C-7879-4A78-A70B-986ADA309BB7}"/>
    <cellStyle name="Percent 2 3 3 4 5" xfId="1411" xr:uid="{6D862456-238F-4684-9B8E-B80D8921912B}"/>
    <cellStyle name="Percent 2 3 3 4 5 2" xfId="3825" xr:uid="{BE7AE7F5-167A-4AAC-92A2-B88D97970117}"/>
    <cellStyle name="Percent 2 3 3 4 5 3" xfId="7154" xr:uid="{5E3830EA-D774-4EB5-BE34-9D042D349113}"/>
    <cellStyle name="Percent 2 3 3 4 6" xfId="2076" xr:uid="{E0649C7D-E0CE-4B40-BD4F-32BE58FDB664}"/>
    <cellStyle name="Percent 2 3 3 4 6 2" xfId="4490" xr:uid="{46D5A2FE-5447-418A-924D-29773B8355BA}"/>
    <cellStyle name="Percent 2 3 3 4 6 3" xfId="7819" xr:uid="{BCD46F35-4FA6-42DD-946F-5C012E516DAC}"/>
    <cellStyle name="Percent 2 3 3 4 7" xfId="5159" xr:uid="{17709D7E-BB15-406E-A8A5-16F7D2A04AD2}"/>
    <cellStyle name="Percent 2 3 3 4 8" xfId="2700" xr:uid="{E0C48D5D-5865-4C5C-A341-6EDAEAD0BF16}"/>
    <cellStyle name="Percent 2 3 3 4 9" xfId="5824" xr:uid="{1EC94D80-A7B5-4BBB-BBE4-168CD23E3B1B}"/>
    <cellStyle name="Percent 2 3 3 5" xfId="315" xr:uid="{00000000-0005-0000-0000-000059000000}"/>
    <cellStyle name="Percent 2 3 3 5 2" xfId="532" xr:uid="{00000000-0005-0000-0000-000059000000}"/>
    <cellStyle name="Percent 2 3 3 5 2 2" xfId="1197" xr:uid="{00000000-0005-0000-0000-000059000000}"/>
    <cellStyle name="Percent 2 3 3 5 2 2 2" xfId="3611" xr:uid="{3A007215-4647-4F1A-BBCB-562B4C709012}"/>
    <cellStyle name="Percent 2 3 3 5 2 2 3" xfId="6940" xr:uid="{8B4E6D62-09DC-434A-A9C7-E66FE3A4EC40}"/>
    <cellStyle name="Percent 2 3 3 5 2 3" xfId="1862" xr:uid="{0CF5E2C1-DAE9-4A68-9435-E554EB760C3B}"/>
    <cellStyle name="Percent 2 3 3 5 2 3 2" xfId="4276" xr:uid="{1A85AAD7-2394-44C7-AEA1-FF6E73F423B4}"/>
    <cellStyle name="Percent 2 3 3 5 2 3 3" xfId="7605" xr:uid="{985911D7-DA11-419A-9B30-DC6A6437250D}"/>
    <cellStyle name="Percent 2 3 3 5 2 4" xfId="2527" xr:uid="{81F72AB1-7327-46FC-8F76-438F15042FE0}"/>
    <cellStyle name="Percent 2 3 3 5 2 4 2" xfId="4941" xr:uid="{6C866FAB-7634-48E6-89C9-A7D461C57EE7}"/>
    <cellStyle name="Percent 2 3 3 5 2 4 3" xfId="8270" xr:uid="{E84D048C-3E81-424E-B684-E40F840233F5}"/>
    <cellStyle name="Percent 2 3 3 5 2 5" xfId="5610" xr:uid="{F2E9D378-ED43-4DB5-9DF4-DDE2C8ABB66D}"/>
    <cellStyle name="Percent 2 3 3 5 2 6" xfId="2946" xr:uid="{B30B993D-4E4D-4B20-9036-C939E05354D5}"/>
    <cellStyle name="Percent 2 3 3 5 2 7" xfId="6275" xr:uid="{C8C70DD6-9832-45F5-B651-571BFA67FE66}"/>
    <cellStyle name="Percent 2 3 3 5 3" xfId="983" xr:uid="{00000000-0005-0000-0000-000059000000}"/>
    <cellStyle name="Percent 2 3 3 5 3 2" xfId="1648" xr:uid="{FD52044A-A3B9-4D77-BAA9-D7CC088998D2}"/>
    <cellStyle name="Percent 2 3 3 5 3 2 2" xfId="4062" xr:uid="{A3DC5695-0B15-4420-BBB7-EF02530EC55E}"/>
    <cellStyle name="Percent 2 3 3 5 3 2 3" xfId="6726" xr:uid="{92C91BDA-47C0-41A4-AFE5-3D82CFA460AE}"/>
    <cellStyle name="Percent 2 3 3 5 3 3" xfId="2313" xr:uid="{03C6D4F1-C029-4965-99B1-FC6283054F65}"/>
    <cellStyle name="Percent 2 3 3 5 3 3 2" xfId="4727" xr:uid="{51CA1E1F-36C7-4104-8265-E4660558AD85}"/>
    <cellStyle name="Percent 2 3 3 5 3 3 3" xfId="7391" xr:uid="{60319371-2850-4144-AF0A-C278BF2CF4BB}"/>
    <cellStyle name="Percent 2 3 3 5 3 4" xfId="5396" xr:uid="{F7D20D21-BBE0-4FFD-BCEC-A3C36D101E3A}"/>
    <cellStyle name="Percent 2 3 3 5 3 4 2" xfId="8056" xr:uid="{2EDFFD6C-E437-4DEF-A3E6-F9265E721678}"/>
    <cellStyle name="Percent 2 3 3 5 3 5" xfId="3397" xr:uid="{5D79F515-AB65-4E34-862D-AE34A8A8C76D}"/>
    <cellStyle name="Percent 2 3 3 5 3 6" xfId="6061" xr:uid="{6825E4E3-D5A1-4B5A-A5E9-F8617005E654}"/>
    <cellStyle name="Percent 2 3 3 5 4" xfId="778" xr:uid="{00000000-0005-0000-0000-000059000000}"/>
    <cellStyle name="Percent 2 3 3 5 4 2" xfId="3192" xr:uid="{65CBFE24-EFA7-4140-8677-263C0E8BCD33}"/>
    <cellStyle name="Percent 2 3 3 5 4 3" xfId="6521" xr:uid="{61B67D45-F4D9-4118-9368-B42D46E441D8}"/>
    <cellStyle name="Percent 2 3 3 5 5" xfId="1443" xr:uid="{50BE04CA-45F6-417E-B1A8-03F546C7131C}"/>
    <cellStyle name="Percent 2 3 3 5 5 2" xfId="3857" xr:uid="{6E6932B6-DCFB-41E2-A9DF-91D050C23C61}"/>
    <cellStyle name="Percent 2 3 3 5 5 3" xfId="7186" xr:uid="{E16222EE-487F-4E62-97FE-A1CD079504EA}"/>
    <cellStyle name="Percent 2 3 3 5 6" xfId="2108" xr:uid="{30FD7B81-3EA8-4D10-8489-8EA44DCB743C}"/>
    <cellStyle name="Percent 2 3 3 5 6 2" xfId="4522" xr:uid="{4A13D6EB-8126-4F0F-9972-ABCB33D94C23}"/>
    <cellStyle name="Percent 2 3 3 5 6 3" xfId="7851" xr:uid="{232FEEDB-BD23-4F35-AD39-2042E983242D}"/>
    <cellStyle name="Percent 2 3 3 5 7" xfId="5191" xr:uid="{14B955CF-DA69-4BD0-8B57-BAEDEB64C3E2}"/>
    <cellStyle name="Percent 2 3 3 5 8" xfId="2732" xr:uid="{29B752B1-FDC7-4491-8CE9-B40DB57B50F9}"/>
    <cellStyle name="Percent 2 3 3 5 9" xfId="5856" xr:uid="{B2F430F3-58AF-4770-9993-F14B476D3D44}"/>
    <cellStyle name="Percent 2 3 3 6" xfId="392" xr:uid="{00000000-0005-0000-0000-000059000000}"/>
    <cellStyle name="Percent 2 3 3 6 2" xfId="1057" xr:uid="{00000000-0005-0000-0000-000059000000}"/>
    <cellStyle name="Percent 2 3 3 6 2 2" xfId="1722" xr:uid="{DE7E6BE8-5EF6-4659-8632-F1B570F69AC6}"/>
    <cellStyle name="Percent 2 3 3 6 2 2 2" xfId="4136" xr:uid="{6F0CD927-2365-4EF0-A536-05883BEEDE47}"/>
    <cellStyle name="Percent 2 3 3 6 2 2 3" xfId="6800" xr:uid="{EC60EB4A-0E5E-4987-9554-E00583EB1257}"/>
    <cellStyle name="Percent 2 3 3 6 2 3" xfId="2387" xr:uid="{EABE0E69-A0DA-4860-8887-C9296750A2C6}"/>
    <cellStyle name="Percent 2 3 3 6 2 3 2" xfId="4801" xr:uid="{517E4708-A421-46D0-9D5C-0509893FDEBE}"/>
    <cellStyle name="Percent 2 3 3 6 2 3 3" xfId="7465" xr:uid="{D110C925-10F5-48F4-9D8D-D1650C60915E}"/>
    <cellStyle name="Percent 2 3 3 6 2 4" xfId="5470" xr:uid="{6EB2EEB2-2651-4E5A-9D14-BBFB3305A941}"/>
    <cellStyle name="Percent 2 3 3 6 2 4 2" xfId="8130" xr:uid="{ACDD43C3-9E05-4B41-A20D-2B811DA44F2E}"/>
    <cellStyle name="Percent 2 3 3 6 2 5" xfId="3471" xr:uid="{2D3C8090-5FA8-4B37-BFD8-80B092F07EE1}"/>
    <cellStyle name="Percent 2 3 3 6 2 6" xfId="6135" xr:uid="{AA4E7512-7BCE-414A-990D-0588B77E8527}"/>
    <cellStyle name="Percent 2 3 3 6 3" xfId="638" xr:uid="{00000000-0005-0000-0000-000059000000}"/>
    <cellStyle name="Percent 2 3 3 6 3 2" xfId="3052" xr:uid="{8084A916-9FC4-413F-9CD5-EF5222D35B92}"/>
    <cellStyle name="Percent 2 3 3 6 3 3" xfId="6381" xr:uid="{1792A2D7-6BD1-4B4B-A205-6783AC17B318}"/>
    <cellStyle name="Percent 2 3 3 6 4" xfId="1303" xr:uid="{67DB7EC6-2F1F-4576-8D02-9395005C5773}"/>
    <cellStyle name="Percent 2 3 3 6 4 2" xfId="3717" xr:uid="{4D0332C5-30AF-4551-B4D8-F1456B30E9A5}"/>
    <cellStyle name="Percent 2 3 3 6 4 3" xfId="7046" xr:uid="{1E0F5BAA-0852-41D3-95A4-3EAE6580958B}"/>
    <cellStyle name="Percent 2 3 3 6 5" xfId="1968" xr:uid="{69A7A0C1-5C75-4ACE-99C9-040F0D8DBD96}"/>
    <cellStyle name="Percent 2 3 3 6 5 2" xfId="4382" xr:uid="{495A2789-CF2E-4C71-8877-DF31C326C6DE}"/>
    <cellStyle name="Percent 2 3 3 6 5 3" xfId="7711" xr:uid="{B58381D3-00AD-4FBF-B75C-87F2901BA0B5}"/>
    <cellStyle name="Percent 2 3 3 6 6" xfId="5051" xr:uid="{DE03E747-5180-48C6-BE91-274BA8CB64E5}"/>
    <cellStyle name="Percent 2 3 3 6 7" xfId="2806" xr:uid="{684AEE6D-5C35-4066-B3E8-2B745156CB2F}"/>
    <cellStyle name="Percent 2 3 3 6 8" xfId="5716" xr:uid="{B5C8E1CD-D719-46FE-AED1-99C9136B8DE5}"/>
    <cellStyle name="Percent 2 3 3 7" xfId="573" xr:uid="{00000000-0005-0000-0000-000059000000}"/>
    <cellStyle name="Percent 2 3 3 7 2" xfId="1238" xr:uid="{00000000-0005-0000-0000-000059000000}"/>
    <cellStyle name="Percent 2 3 3 7 2 2" xfId="1903" xr:uid="{A8B8172A-6425-42C0-868F-614676F2F0C2}"/>
    <cellStyle name="Percent 2 3 3 7 2 2 2" xfId="4317" xr:uid="{409C4AD9-EE68-4111-A661-121855899DE2}"/>
    <cellStyle name="Percent 2 3 3 7 2 2 3" xfId="6981" xr:uid="{0196B84A-2B50-40DC-9EB8-D45D89896657}"/>
    <cellStyle name="Percent 2 3 3 7 2 3" xfId="2568" xr:uid="{82B42DE3-16EB-44DA-BDD5-5FED0BE4A78C}"/>
    <cellStyle name="Percent 2 3 3 7 2 3 2" xfId="4982" xr:uid="{29FED16A-C964-4A08-B2E2-4B82A8CB24BD}"/>
    <cellStyle name="Percent 2 3 3 7 2 3 3" xfId="7646" xr:uid="{8D90B7A0-905B-4C34-9DB1-80691A3CF4EC}"/>
    <cellStyle name="Percent 2 3 3 7 2 4" xfId="5651" xr:uid="{ABB36476-901E-4B0C-B204-4579FB91FD7F}"/>
    <cellStyle name="Percent 2 3 3 7 2 4 2" xfId="8311" xr:uid="{9DD7FD41-B125-4C13-8210-E42AC2A1B4A8}"/>
    <cellStyle name="Percent 2 3 3 7 2 5" xfId="3652" xr:uid="{38C32943-5A39-4BFC-9BFC-4E77444E29C0}"/>
    <cellStyle name="Percent 2 3 3 7 2 6" xfId="6316" xr:uid="{EEDFAEC6-6217-436A-9BD4-5504C1FD6B98}"/>
    <cellStyle name="Percent 2 3 3 7 3" xfId="819" xr:uid="{00000000-0005-0000-0000-000059000000}"/>
    <cellStyle name="Percent 2 3 3 7 3 2" xfId="3233" xr:uid="{D5D638B0-32E0-4140-87FF-EAFFBEC0962A}"/>
    <cellStyle name="Percent 2 3 3 7 3 3" xfId="6562" xr:uid="{901F2F62-E691-4BED-BE62-6FB12BB42402}"/>
    <cellStyle name="Percent 2 3 3 7 4" xfId="1484" xr:uid="{0775E0BF-A1EF-45C8-BB41-F6DAA2B663C1}"/>
    <cellStyle name="Percent 2 3 3 7 4 2" xfId="3898" xr:uid="{5F02449B-97E3-404D-B461-99092C77F216}"/>
    <cellStyle name="Percent 2 3 3 7 4 3" xfId="7227" xr:uid="{BBDDC415-330C-4E01-AD38-96CB873EE984}"/>
    <cellStyle name="Percent 2 3 3 7 5" xfId="2149" xr:uid="{6943C0D6-EAAC-420D-AF41-3B20FD0ADAFF}"/>
    <cellStyle name="Percent 2 3 3 7 5 2" xfId="4563" xr:uid="{3A32847A-7C65-4CF6-A955-4EBF417EFC90}"/>
    <cellStyle name="Percent 2 3 3 7 5 3" xfId="7892" xr:uid="{4C98D5AB-2662-4540-8E98-B2190BBF68D2}"/>
    <cellStyle name="Percent 2 3 3 7 6" xfId="5232" xr:uid="{0AC7A1AF-2FE3-4E7C-A8C6-B8EDAEF365D2}"/>
    <cellStyle name="Percent 2 3 3 7 7" xfId="2987" xr:uid="{62474360-2118-4DE3-B278-1589A49FDA86}"/>
    <cellStyle name="Percent 2 3 3 7 8" xfId="5897" xr:uid="{36C728C0-4204-48F3-B0EF-3CE375728E16}"/>
    <cellStyle name="Percent 2 3 3 8" xfId="356" xr:uid="{00000000-0005-0000-0000-000059000000}"/>
    <cellStyle name="Percent 2 3 3 8 2" xfId="1024" xr:uid="{00000000-0005-0000-0000-000059000000}"/>
    <cellStyle name="Percent 2 3 3 8 2 2" xfId="3438" xr:uid="{A2040B3C-AC78-41DF-AEE0-F66852B41F78}"/>
    <cellStyle name="Percent 2 3 3 8 2 3" xfId="6767" xr:uid="{A0EDE3F0-770A-475C-9DF7-1224C64F2EAE}"/>
    <cellStyle name="Percent 2 3 3 8 3" xfId="1689" xr:uid="{A297A758-54B8-43FD-825D-4236FADC6544}"/>
    <cellStyle name="Percent 2 3 3 8 3 2" xfId="4103" xr:uid="{0A5820DE-3C94-44AB-9FD8-640B049F427A}"/>
    <cellStyle name="Percent 2 3 3 8 3 3" xfId="7432" xr:uid="{2F04F657-D093-4844-924E-0987037A0ED8}"/>
    <cellStyle name="Percent 2 3 3 8 4" xfId="2354" xr:uid="{DCA38CB7-CBF6-4D9C-8D37-3D357DD01E80}"/>
    <cellStyle name="Percent 2 3 3 8 4 2" xfId="4768" xr:uid="{F1B74086-C9C2-4371-8F72-C8A0B45BCF42}"/>
    <cellStyle name="Percent 2 3 3 8 4 3" xfId="8097" xr:uid="{AC775834-B277-40A7-8140-FB909957E6E7}"/>
    <cellStyle name="Percent 2 3 3 8 5" xfId="5437" xr:uid="{D4997372-0463-402A-A72A-E143B9A08A22}"/>
    <cellStyle name="Percent 2 3 3 8 6" xfId="2773" xr:uid="{5151961D-BF2D-41D7-93AF-E8128CC5D589}"/>
    <cellStyle name="Percent 2 3 3 8 7" xfId="6102" xr:uid="{80154487-8A9F-49DC-9C52-AA1A864DAD08}"/>
    <cellStyle name="Percent 2 3 3 9" xfId="843" xr:uid="{00000000-0005-0000-0000-000059000000}"/>
    <cellStyle name="Percent 2 3 3 9 2" xfId="1508" xr:uid="{BE8DC1D3-FB4B-472A-B08C-E0EAE09FEDAB}"/>
    <cellStyle name="Percent 2 3 3 9 2 2" xfId="3922" xr:uid="{6CB455ED-B23F-4A12-9A47-70BE3F23351F}"/>
    <cellStyle name="Percent 2 3 3 9 2 3" xfId="6586" xr:uid="{96DA343A-0C29-4FEB-94D4-D972355E91E7}"/>
    <cellStyle name="Percent 2 3 3 9 3" xfId="2173" xr:uid="{DF1AB510-5889-46B4-BD8F-6F697411C337}"/>
    <cellStyle name="Percent 2 3 3 9 3 2" xfId="4587" xr:uid="{B85C3DA3-9D7D-46E5-832C-A4861E3D7280}"/>
    <cellStyle name="Percent 2 3 3 9 3 3" xfId="7251" xr:uid="{FA18E6B6-467F-4803-8F43-14AAC9DC8E5A}"/>
    <cellStyle name="Percent 2 3 3 9 4" xfId="5256" xr:uid="{AD199493-76F9-418B-894C-9570B5CD27FE}"/>
    <cellStyle name="Percent 2 3 3 9 4 2" xfId="7916" xr:uid="{616CC5FA-0DBB-4CEC-B3AB-C726D7A76BAD}"/>
    <cellStyle name="Percent 2 3 3 9 5" xfId="3257" xr:uid="{96D6D79E-3FDF-4821-B32C-1932F59EEA4A}"/>
    <cellStyle name="Percent 2 3 3 9 6" xfId="5921" xr:uid="{99E7AF02-E7D2-4C1B-BFC3-C995A84B2E70}"/>
    <cellStyle name="Percent 2 3 4" xfId="183" xr:uid="{00000000-0005-0000-0000-000059000000}"/>
    <cellStyle name="Percent 2 3 4 10" xfId="1251" xr:uid="{FDA6FDD5-2D9E-4089-8552-566F2861F19A}"/>
    <cellStyle name="Percent 2 3 4 10 2" xfId="3665" xr:uid="{FC4EBC03-EEAA-4C3E-A751-7FCBD7A8FC69}"/>
    <cellStyle name="Percent 2 3 4 10 3" xfId="6994" xr:uid="{143ECEA1-89AB-41F4-BF76-EB965B900D3F}"/>
    <cellStyle name="Percent 2 3 4 11" xfId="1916" xr:uid="{7515D6C4-8733-46F9-94D8-825B3A425BBD}"/>
    <cellStyle name="Percent 2 3 4 11 2" xfId="4330" xr:uid="{C1B9EEC3-FF2C-4E20-86F5-67C989176105}"/>
    <cellStyle name="Percent 2 3 4 11 3" xfId="7659" xr:uid="{9708DFAC-AB56-42F2-A5B7-B8A925F9C336}"/>
    <cellStyle name="Percent 2 3 4 12" xfId="4998" xr:uid="{4586E52F-11FB-46F9-88C3-CE798B896C74}"/>
    <cellStyle name="Percent 2 3 4 13" xfId="2604" xr:uid="{9FBE8781-6F46-4F46-BEA3-9BE5035CFCFA}"/>
    <cellStyle name="Percent 2 3 4 14" xfId="5664" xr:uid="{1281D61D-572C-42F8-9CF7-45F2109E4776}"/>
    <cellStyle name="Percent 2 3 4 2" xfId="230" xr:uid="{00000000-0005-0000-0000-000059000000}"/>
    <cellStyle name="Percent 2 3 4 2 2" xfId="449" xr:uid="{00000000-0005-0000-0000-000059000000}"/>
    <cellStyle name="Percent 2 3 4 2 2 2" xfId="1114" xr:uid="{00000000-0005-0000-0000-000059000000}"/>
    <cellStyle name="Percent 2 3 4 2 2 2 2" xfId="3528" xr:uid="{7FA10578-26CA-4BB1-A5A3-8AF31F0F80B9}"/>
    <cellStyle name="Percent 2 3 4 2 2 2 3" xfId="6857" xr:uid="{DF3B030B-4053-4C0C-85DD-604321A35605}"/>
    <cellStyle name="Percent 2 3 4 2 2 3" xfId="1779" xr:uid="{5FDB8649-B487-4D18-9EF2-00319751CE49}"/>
    <cellStyle name="Percent 2 3 4 2 2 3 2" xfId="4193" xr:uid="{EC736012-0B8D-419B-8411-91C94C23E466}"/>
    <cellStyle name="Percent 2 3 4 2 2 3 3" xfId="7522" xr:uid="{9B4A00DA-5D0C-4C35-9F7E-192D5461E937}"/>
    <cellStyle name="Percent 2 3 4 2 2 4" xfId="2444" xr:uid="{538E0332-2B62-4961-BF1E-F03C047EA3DE}"/>
    <cellStyle name="Percent 2 3 4 2 2 4 2" xfId="4858" xr:uid="{A1CB613C-041B-47A5-9693-A8101B7FBDBC}"/>
    <cellStyle name="Percent 2 3 4 2 2 4 3" xfId="8187" xr:uid="{40770F9C-A150-47C3-85BE-A981B3C25901}"/>
    <cellStyle name="Percent 2 3 4 2 2 5" xfId="5527" xr:uid="{4A61D33F-08D6-4684-B990-B5368629C2C0}"/>
    <cellStyle name="Percent 2 3 4 2 2 6" xfId="2863" xr:uid="{0DF9940B-F88D-4AB2-B153-C32074EA6CA2}"/>
    <cellStyle name="Percent 2 3 4 2 2 7" xfId="6192" xr:uid="{0183D37D-DC15-4B83-A8FE-54000C243A4F}"/>
    <cellStyle name="Percent 2 3 4 2 3" xfId="900" xr:uid="{00000000-0005-0000-0000-000059000000}"/>
    <cellStyle name="Percent 2 3 4 2 3 2" xfId="1565" xr:uid="{0BB27DEB-2A01-4915-B00E-DD95B49C1691}"/>
    <cellStyle name="Percent 2 3 4 2 3 2 2" xfId="3979" xr:uid="{1C6E0972-02FE-4581-AD46-FB1516F5A6D5}"/>
    <cellStyle name="Percent 2 3 4 2 3 2 3" xfId="6643" xr:uid="{4002620B-018F-4A1E-8DE5-45170BD47D27}"/>
    <cellStyle name="Percent 2 3 4 2 3 3" xfId="2230" xr:uid="{1928D826-EEF5-45E5-A03A-ADFEC2AC2B98}"/>
    <cellStyle name="Percent 2 3 4 2 3 3 2" xfId="4644" xr:uid="{C4A958D9-27E4-4C05-AA1A-562A381A4B02}"/>
    <cellStyle name="Percent 2 3 4 2 3 3 3" xfId="7308" xr:uid="{E7FA8DE8-58CC-4E8E-9B8B-FDD0A960903E}"/>
    <cellStyle name="Percent 2 3 4 2 3 4" xfId="5313" xr:uid="{CDA217FC-0C11-4D41-8D44-AB2E0A826AC3}"/>
    <cellStyle name="Percent 2 3 4 2 3 4 2" xfId="7973" xr:uid="{8480700A-4E60-4422-AA9F-5DE256BC9FA4}"/>
    <cellStyle name="Percent 2 3 4 2 3 5" xfId="3314" xr:uid="{F8C74E64-14C2-4E00-B0BD-AFDAA8519483}"/>
    <cellStyle name="Percent 2 3 4 2 3 6" xfId="5978" xr:uid="{62359BE9-586E-4482-8CEF-7379AEA525EB}"/>
    <cellStyle name="Percent 2 3 4 2 4" xfId="695" xr:uid="{00000000-0005-0000-0000-000059000000}"/>
    <cellStyle name="Percent 2 3 4 2 4 2" xfId="3109" xr:uid="{7F7E96FC-A68A-4E8F-A572-D63BEC123AA5}"/>
    <cellStyle name="Percent 2 3 4 2 4 3" xfId="6438" xr:uid="{9232E5B3-4E59-4B0D-86AF-7E94FAD7ED5A}"/>
    <cellStyle name="Percent 2 3 4 2 5" xfId="1360" xr:uid="{81C07CDF-8257-4741-B97A-4F5F21F5A853}"/>
    <cellStyle name="Percent 2 3 4 2 5 2" xfId="3774" xr:uid="{C6F846E4-45F3-4530-A95A-0227101E16F4}"/>
    <cellStyle name="Percent 2 3 4 2 5 3" xfId="7103" xr:uid="{ADF51389-9A72-4F46-BF89-A4E5596F87A0}"/>
    <cellStyle name="Percent 2 3 4 2 6" xfId="2025" xr:uid="{CC87E1C2-FF65-4A20-A87A-3D54D9CC8580}"/>
    <cellStyle name="Percent 2 3 4 2 6 2" xfId="4439" xr:uid="{755411E4-7407-4F9D-812F-BA32D519DDFB}"/>
    <cellStyle name="Percent 2 3 4 2 6 3" xfId="7768" xr:uid="{2FF6A2A7-B1BC-4F8A-A0EA-EF2B0E4072BF}"/>
    <cellStyle name="Percent 2 3 4 2 7" xfId="5108" xr:uid="{A510864C-570A-44DA-B337-FE967179C6A4}"/>
    <cellStyle name="Percent 2 3 4 2 8" xfId="2649" xr:uid="{6912E2D6-3B3E-4DAE-ABED-C99CA03B1572}"/>
    <cellStyle name="Percent 2 3 4 2 9" xfId="5773" xr:uid="{A522E4DC-86E0-4F71-9E1B-F8792D09DFBA}"/>
    <cellStyle name="Percent 2 3 4 3" xfId="262" xr:uid="{00000000-0005-0000-0000-000059000000}"/>
    <cellStyle name="Percent 2 3 4 3 2" xfId="481" xr:uid="{00000000-0005-0000-0000-000059000000}"/>
    <cellStyle name="Percent 2 3 4 3 2 2" xfId="1146" xr:uid="{00000000-0005-0000-0000-000059000000}"/>
    <cellStyle name="Percent 2 3 4 3 2 2 2" xfId="3560" xr:uid="{F7AF53C9-9783-45C0-8540-8605D62D161B}"/>
    <cellStyle name="Percent 2 3 4 3 2 2 3" xfId="6889" xr:uid="{A56410B7-D639-45E4-B781-5E0EE8AC0361}"/>
    <cellStyle name="Percent 2 3 4 3 2 3" xfId="1811" xr:uid="{AD5CD17C-0125-48D2-9D35-DA6C0073ECE2}"/>
    <cellStyle name="Percent 2 3 4 3 2 3 2" xfId="4225" xr:uid="{2474A604-F543-4C59-95D2-A043C1D09AD9}"/>
    <cellStyle name="Percent 2 3 4 3 2 3 3" xfId="7554" xr:uid="{BC3BCA45-D20C-4A3B-9A2B-BD09DAD1E6D9}"/>
    <cellStyle name="Percent 2 3 4 3 2 4" xfId="2476" xr:uid="{D465B791-4B5C-4FE1-9048-BA1250FF6EB9}"/>
    <cellStyle name="Percent 2 3 4 3 2 4 2" xfId="4890" xr:uid="{D383197C-7437-49D2-B756-A56EB7544F5D}"/>
    <cellStyle name="Percent 2 3 4 3 2 4 3" xfId="8219" xr:uid="{3BB81BFE-4C2E-4936-B97A-7011DF288232}"/>
    <cellStyle name="Percent 2 3 4 3 2 5" xfId="5559" xr:uid="{D5771EAB-C38F-4528-9A4E-58E1F1721413}"/>
    <cellStyle name="Percent 2 3 4 3 2 6" xfId="2895" xr:uid="{9DA5F257-6A77-4FA0-998A-1340FF0B2316}"/>
    <cellStyle name="Percent 2 3 4 3 2 7" xfId="6224" xr:uid="{7DC476DC-010F-4240-8E4E-F4D88199FD4A}"/>
    <cellStyle name="Percent 2 3 4 3 3" xfId="932" xr:uid="{00000000-0005-0000-0000-000059000000}"/>
    <cellStyle name="Percent 2 3 4 3 3 2" xfId="1597" xr:uid="{2C8F61F4-90E2-4BA2-A2A2-9D619AC77BD4}"/>
    <cellStyle name="Percent 2 3 4 3 3 2 2" xfId="4011" xr:uid="{F03FCC5A-A9B1-46F1-92A5-5FCC5242CF08}"/>
    <cellStyle name="Percent 2 3 4 3 3 2 3" xfId="6675" xr:uid="{4D2716A8-086B-4ECD-9FAB-DC8E2D9F4AEA}"/>
    <cellStyle name="Percent 2 3 4 3 3 3" xfId="2262" xr:uid="{40A9B38D-5896-44F2-953F-968B29B71875}"/>
    <cellStyle name="Percent 2 3 4 3 3 3 2" xfId="4676" xr:uid="{C73CB8B1-F72B-495B-BE62-DA45092648F3}"/>
    <cellStyle name="Percent 2 3 4 3 3 3 3" xfId="7340" xr:uid="{B0E410A5-8BF9-463B-9608-BA394C6D4C40}"/>
    <cellStyle name="Percent 2 3 4 3 3 4" xfId="5345" xr:uid="{524A2885-8894-46AA-9B94-7E19AB0CBA5D}"/>
    <cellStyle name="Percent 2 3 4 3 3 4 2" xfId="8005" xr:uid="{E9711C18-E6BD-473B-B3ED-01A197A3D638}"/>
    <cellStyle name="Percent 2 3 4 3 3 5" xfId="3346" xr:uid="{631F3AE0-81C6-4635-AE2A-E32B8BAE8241}"/>
    <cellStyle name="Percent 2 3 4 3 3 6" xfId="6010" xr:uid="{7BE80BF6-FD1B-4CA1-BB04-3526AC425C42}"/>
    <cellStyle name="Percent 2 3 4 3 4" xfId="727" xr:uid="{00000000-0005-0000-0000-000059000000}"/>
    <cellStyle name="Percent 2 3 4 3 4 2" xfId="3141" xr:uid="{D76D8BBD-D7DD-4BE8-B338-0B95A298F7E4}"/>
    <cellStyle name="Percent 2 3 4 3 4 3" xfId="6470" xr:uid="{B1BE618E-BA8A-4BDF-937D-569D793A110B}"/>
    <cellStyle name="Percent 2 3 4 3 5" xfId="1392" xr:uid="{BBE88DF7-5780-4B7F-B00E-359F735EF4B0}"/>
    <cellStyle name="Percent 2 3 4 3 5 2" xfId="3806" xr:uid="{5F702E80-9F34-4676-8A19-440C11D1EB53}"/>
    <cellStyle name="Percent 2 3 4 3 5 3" xfId="7135" xr:uid="{E96EC862-8E1A-489A-893C-E13D9A9BDC02}"/>
    <cellStyle name="Percent 2 3 4 3 6" xfId="2057" xr:uid="{7F4E8CA1-CA33-4782-B623-4971DE91A476}"/>
    <cellStyle name="Percent 2 3 4 3 6 2" xfId="4471" xr:uid="{D8941B01-E726-4ADB-8F26-F961A37FD07A}"/>
    <cellStyle name="Percent 2 3 4 3 6 3" xfId="7800" xr:uid="{B04170A7-2A58-4026-B182-6AE6008667A3}"/>
    <cellStyle name="Percent 2 3 4 3 7" xfId="5140" xr:uid="{735CB00A-5D13-46EC-ADD7-2E542380AE2C}"/>
    <cellStyle name="Percent 2 3 4 3 8" xfId="2681" xr:uid="{A5CDAC2E-1AAD-4233-AC8E-8A7DBBACE51D}"/>
    <cellStyle name="Percent 2 3 4 3 9" xfId="5805" xr:uid="{914F5C87-EDF1-4095-B2A8-40A51E63C1E2}"/>
    <cellStyle name="Percent 2 3 4 4" xfId="296" xr:uid="{00000000-0005-0000-0000-000059000000}"/>
    <cellStyle name="Percent 2 3 4 4 2" xfId="513" xr:uid="{00000000-0005-0000-0000-000059000000}"/>
    <cellStyle name="Percent 2 3 4 4 2 2" xfId="1178" xr:uid="{00000000-0005-0000-0000-000059000000}"/>
    <cellStyle name="Percent 2 3 4 4 2 2 2" xfId="3592" xr:uid="{779D497E-4E77-44D8-96AC-030A9C0A2B40}"/>
    <cellStyle name="Percent 2 3 4 4 2 2 3" xfId="6921" xr:uid="{A5F06A66-1EDC-4B8B-B417-448687AE1225}"/>
    <cellStyle name="Percent 2 3 4 4 2 3" xfId="1843" xr:uid="{B890598C-F663-49AD-A3F2-2CD36B9E7195}"/>
    <cellStyle name="Percent 2 3 4 4 2 3 2" xfId="4257" xr:uid="{3C4AB5EE-D0E1-427F-9353-4B7D9B0592E2}"/>
    <cellStyle name="Percent 2 3 4 4 2 3 3" xfId="7586" xr:uid="{B17E7D72-E8DE-4C5D-9E60-2DD919C4DE8F}"/>
    <cellStyle name="Percent 2 3 4 4 2 4" xfId="2508" xr:uid="{59FB5BA2-490D-408D-8639-133A80E16702}"/>
    <cellStyle name="Percent 2 3 4 4 2 4 2" xfId="4922" xr:uid="{5A62E2F5-9FD6-431E-8E07-73BA319DD64C}"/>
    <cellStyle name="Percent 2 3 4 4 2 4 3" xfId="8251" xr:uid="{DA124F37-12AA-40F9-9265-CC49A1F511AE}"/>
    <cellStyle name="Percent 2 3 4 4 2 5" xfId="5591" xr:uid="{E746C4AB-A766-4B39-9950-D55D662A52F9}"/>
    <cellStyle name="Percent 2 3 4 4 2 6" xfId="2927" xr:uid="{C232A77E-BF36-4BEF-8683-788F053340AF}"/>
    <cellStyle name="Percent 2 3 4 4 2 7" xfId="6256" xr:uid="{6E2FFABE-5E26-443F-99DD-1BE683282FB2}"/>
    <cellStyle name="Percent 2 3 4 4 3" xfId="964" xr:uid="{00000000-0005-0000-0000-000059000000}"/>
    <cellStyle name="Percent 2 3 4 4 3 2" xfId="1629" xr:uid="{687A705E-21BC-41F9-A5D4-976BACB2DAD2}"/>
    <cellStyle name="Percent 2 3 4 4 3 2 2" xfId="4043" xr:uid="{0016A00B-995E-4553-989D-5AE5D587193C}"/>
    <cellStyle name="Percent 2 3 4 4 3 2 3" xfId="6707" xr:uid="{5441C945-BCF5-454F-A20A-F107F8DDAF52}"/>
    <cellStyle name="Percent 2 3 4 4 3 3" xfId="2294" xr:uid="{B48F8DA1-59C6-485B-9E7B-EF7733A6676E}"/>
    <cellStyle name="Percent 2 3 4 4 3 3 2" xfId="4708" xr:uid="{C7D43FA3-8233-4EFB-8CF8-74CD1E9081CF}"/>
    <cellStyle name="Percent 2 3 4 4 3 3 3" xfId="7372" xr:uid="{D41E5D3C-BCE0-4FB8-8ABA-49B6FCC2FB3C}"/>
    <cellStyle name="Percent 2 3 4 4 3 4" xfId="5377" xr:uid="{0F8A3542-9A12-4316-967B-9C66D8181EFC}"/>
    <cellStyle name="Percent 2 3 4 4 3 4 2" xfId="8037" xr:uid="{652601FE-B103-4CFF-A057-31D656971E4A}"/>
    <cellStyle name="Percent 2 3 4 4 3 5" xfId="3378" xr:uid="{97517D34-C12F-48B0-B5E0-F008A9730A55}"/>
    <cellStyle name="Percent 2 3 4 4 3 6" xfId="6042" xr:uid="{F10DF54A-6A2B-46BD-AC91-34FDEE364A25}"/>
    <cellStyle name="Percent 2 3 4 4 4" xfId="759" xr:uid="{00000000-0005-0000-0000-000059000000}"/>
    <cellStyle name="Percent 2 3 4 4 4 2" xfId="3173" xr:uid="{5F89CBB2-F514-4505-A710-C10C5372152C}"/>
    <cellStyle name="Percent 2 3 4 4 4 3" xfId="6502" xr:uid="{360AB110-06C0-47DD-B9CA-0091BBD5FEA6}"/>
    <cellStyle name="Percent 2 3 4 4 5" xfId="1424" xr:uid="{663191C0-65B2-4D3B-9C2A-D0B8C891818A}"/>
    <cellStyle name="Percent 2 3 4 4 5 2" xfId="3838" xr:uid="{A1F13B7D-53BB-48BC-B7CC-C502348DC615}"/>
    <cellStyle name="Percent 2 3 4 4 5 3" xfId="7167" xr:uid="{F67C5F60-58C6-4C38-9EB3-7F0226F44D98}"/>
    <cellStyle name="Percent 2 3 4 4 6" xfId="2089" xr:uid="{4BBA9191-685F-495E-8C2F-85EE1ED4122F}"/>
    <cellStyle name="Percent 2 3 4 4 6 2" xfId="4503" xr:uid="{E4D14237-D0D4-4A1D-9044-AC192EC770C4}"/>
    <cellStyle name="Percent 2 3 4 4 6 3" xfId="7832" xr:uid="{B17B34F7-37AC-40C2-99A9-21F700CD3767}"/>
    <cellStyle name="Percent 2 3 4 4 7" xfId="5172" xr:uid="{1127CC29-4242-49D5-9E82-FB1EC3CFFF95}"/>
    <cellStyle name="Percent 2 3 4 4 8" xfId="2713" xr:uid="{D9A5943A-F22A-4E98-A0DD-66EA46FF195F}"/>
    <cellStyle name="Percent 2 3 4 4 9" xfId="5837" xr:uid="{5B44201B-2F75-4C4E-8FCC-8CA1FF4DB31D}"/>
    <cellStyle name="Percent 2 3 4 5" xfId="404" xr:uid="{00000000-0005-0000-0000-000059000000}"/>
    <cellStyle name="Percent 2 3 4 5 2" xfId="1069" xr:uid="{00000000-0005-0000-0000-000059000000}"/>
    <cellStyle name="Percent 2 3 4 5 2 2" xfId="1734" xr:uid="{726BDC55-6961-49F1-91BD-BEB2E246A7A0}"/>
    <cellStyle name="Percent 2 3 4 5 2 2 2" xfId="4148" xr:uid="{3453414C-7015-4733-BD5E-D9FD47A093C8}"/>
    <cellStyle name="Percent 2 3 4 5 2 2 3" xfId="6812" xr:uid="{3CA17DDF-F7D7-49C5-83C8-EA171FBB65EA}"/>
    <cellStyle name="Percent 2 3 4 5 2 3" xfId="2399" xr:uid="{877DA790-C7B8-4BB6-8ECC-0E1E64C95493}"/>
    <cellStyle name="Percent 2 3 4 5 2 3 2" xfId="4813" xr:uid="{9C79FD8C-E3E4-4A7F-8534-A7E8AA17AFC9}"/>
    <cellStyle name="Percent 2 3 4 5 2 3 3" xfId="7477" xr:uid="{FBBCF2A8-BC72-417F-9148-372B8BF10306}"/>
    <cellStyle name="Percent 2 3 4 5 2 4" xfId="5482" xr:uid="{5D37E61F-D9F9-44EE-BEAF-AE30790F5EE6}"/>
    <cellStyle name="Percent 2 3 4 5 2 4 2" xfId="8142" xr:uid="{AFA77497-432D-4E60-97C2-EE1AEA909ECB}"/>
    <cellStyle name="Percent 2 3 4 5 2 5" xfId="3483" xr:uid="{3921044B-E8DA-436B-B215-17AAF65085DF}"/>
    <cellStyle name="Percent 2 3 4 5 2 6" xfId="6147" xr:uid="{95868610-8249-4305-A5BF-207280DE5BFC}"/>
    <cellStyle name="Percent 2 3 4 5 3" xfId="650" xr:uid="{00000000-0005-0000-0000-000059000000}"/>
    <cellStyle name="Percent 2 3 4 5 3 2" xfId="3064" xr:uid="{1E67867A-95E1-4905-A4D6-B881AB7ABA11}"/>
    <cellStyle name="Percent 2 3 4 5 3 3" xfId="6393" xr:uid="{5939535A-E22F-41DA-AB1D-5C1AEA8BDF53}"/>
    <cellStyle name="Percent 2 3 4 5 4" xfId="1315" xr:uid="{35E1A428-71E3-45A6-B42F-1BB3668D644D}"/>
    <cellStyle name="Percent 2 3 4 5 4 2" xfId="3729" xr:uid="{A57B0657-C7E1-4E3A-BADF-8863C743F719}"/>
    <cellStyle name="Percent 2 3 4 5 4 3" xfId="7058" xr:uid="{97C159F3-EFBF-46FC-875C-CAF86C85EDA1}"/>
    <cellStyle name="Percent 2 3 4 5 5" xfId="1980" xr:uid="{903D2196-3147-4127-8AAB-0DDC02B0BCC0}"/>
    <cellStyle name="Percent 2 3 4 5 5 2" xfId="4394" xr:uid="{4BA5ED74-5E8B-42D9-861B-DBDE6816B4FD}"/>
    <cellStyle name="Percent 2 3 4 5 5 3" xfId="7723" xr:uid="{EC1E75A3-7149-41F0-A554-850E34CD9574}"/>
    <cellStyle name="Percent 2 3 4 5 6" xfId="5063" xr:uid="{1B950C4D-2F56-4D12-9D57-677E0849CFFD}"/>
    <cellStyle name="Percent 2 3 4 5 7" xfId="2818" xr:uid="{12C67A2B-614C-408C-897E-499D7A970B0F}"/>
    <cellStyle name="Percent 2 3 4 5 8" xfId="5728" xr:uid="{BF85EEDC-8082-40FA-8BB5-787C537FE396}"/>
    <cellStyle name="Percent 2 3 4 6" xfId="554" xr:uid="{00000000-0005-0000-0000-000059000000}"/>
    <cellStyle name="Percent 2 3 4 6 2" xfId="1219" xr:uid="{00000000-0005-0000-0000-000059000000}"/>
    <cellStyle name="Percent 2 3 4 6 2 2" xfId="1884" xr:uid="{18EA90AF-83F4-45C8-8D20-10DA35DDD8F6}"/>
    <cellStyle name="Percent 2 3 4 6 2 2 2" xfId="4298" xr:uid="{2247C307-8D94-4F30-AA93-5E69FD9B2CCC}"/>
    <cellStyle name="Percent 2 3 4 6 2 2 3" xfId="6962" xr:uid="{0BB9FE83-37FD-4AE3-9416-AAB7CE0EDEBC}"/>
    <cellStyle name="Percent 2 3 4 6 2 3" xfId="2549" xr:uid="{3C6CA771-64DC-4B14-9463-EFD786E9192E}"/>
    <cellStyle name="Percent 2 3 4 6 2 3 2" xfId="4963" xr:uid="{272B8581-CAC8-41B2-861C-667B6D919934}"/>
    <cellStyle name="Percent 2 3 4 6 2 3 3" xfId="7627" xr:uid="{63035F00-F894-4857-BF36-241BB0C697D3}"/>
    <cellStyle name="Percent 2 3 4 6 2 4" xfId="5632" xr:uid="{D65179DA-743F-4203-BBA0-4B537C8B901C}"/>
    <cellStyle name="Percent 2 3 4 6 2 4 2" xfId="8292" xr:uid="{75025BF0-83A3-4C92-ABC0-DB9EB626F503}"/>
    <cellStyle name="Percent 2 3 4 6 2 5" xfId="3633" xr:uid="{21545F77-A43C-4513-B735-980802B334C7}"/>
    <cellStyle name="Percent 2 3 4 6 2 6" xfId="6297" xr:uid="{09939B1A-A005-4572-B631-B7994047DF55}"/>
    <cellStyle name="Percent 2 3 4 6 3" xfId="800" xr:uid="{00000000-0005-0000-0000-000059000000}"/>
    <cellStyle name="Percent 2 3 4 6 3 2" xfId="3214" xr:uid="{A017E659-8F7C-4792-BDF4-3FF2FBB16A7E}"/>
    <cellStyle name="Percent 2 3 4 6 3 3" xfId="6543" xr:uid="{DE86EC8E-2414-4DDE-9374-E881EFA7B5B4}"/>
    <cellStyle name="Percent 2 3 4 6 4" xfId="1465" xr:uid="{CA9C0302-FAE7-471D-87B8-F0E0B98F6694}"/>
    <cellStyle name="Percent 2 3 4 6 4 2" xfId="3879" xr:uid="{FD330873-BCFF-4305-B9A7-21664BEE9CC7}"/>
    <cellStyle name="Percent 2 3 4 6 4 3" xfId="7208" xr:uid="{C3A46C70-CCC7-47CD-BE89-303C183E2CD8}"/>
    <cellStyle name="Percent 2 3 4 6 5" xfId="2130" xr:uid="{C2CE628B-D048-478E-9329-70BBB3D96035}"/>
    <cellStyle name="Percent 2 3 4 6 5 2" xfId="4544" xr:uid="{200FCFDF-E2CB-421E-8A5A-CA6A43D8391C}"/>
    <cellStyle name="Percent 2 3 4 6 5 3" xfId="7873" xr:uid="{AA570AD9-4EA8-408A-ACBD-DD95C5A823B5}"/>
    <cellStyle name="Percent 2 3 4 6 6" xfId="5213" xr:uid="{8DB1878A-C6FB-484F-B223-8EC7CC576564}"/>
    <cellStyle name="Percent 2 3 4 6 7" xfId="2968" xr:uid="{8FBCA5D0-3E58-42C3-9304-BB84EFFE3AAA}"/>
    <cellStyle name="Percent 2 3 4 6 8" xfId="5878" xr:uid="{8A5A7E50-61BE-42A0-A2BB-DE1692AA2496}"/>
    <cellStyle name="Percent 2 3 4 7" xfId="337" xr:uid="{00000000-0005-0000-0000-000059000000}"/>
    <cellStyle name="Percent 2 3 4 7 2" xfId="1005" xr:uid="{00000000-0005-0000-0000-000059000000}"/>
    <cellStyle name="Percent 2 3 4 7 2 2" xfId="3419" xr:uid="{1ED75322-4D67-40A6-BDF4-618AA865BC5D}"/>
    <cellStyle name="Percent 2 3 4 7 2 3" xfId="6748" xr:uid="{922E3918-C886-458B-8380-47625FCFBB15}"/>
    <cellStyle name="Percent 2 3 4 7 3" xfId="1670" xr:uid="{205FE1C2-D93F-40C5-8D1E-CDB3FEBA6C26}"/>
    <cellStyle name="Percent 2 3 4 7 3 2" xfId="4084" xr:uid="{4B851C5F-0A90-434F-97F0-45C50A662D62}"/>
    <cellStyle name="Percent 2 3 4 7 3 3" xfId="7413" xr:uid="{BC00BEF4-169E-4A36-90E1-3A4D850B5618}"/>
    <cellStyle name="Percent 2 3 4 7 4" xfId="2335" xr:uid="{D6E080CC-F73B-4E2C-925F-03632E651C8C}"/>
    <cellStyle name="Percent 2 3 4 7 4 2" xfId="4749" xr:uid="{4DD56D25-AB68-4EB7-8652-7FE162B39780}"/>
    <cellStyle name="Percent 2 3 4 7 4 3" xfId="8078" xr:uid="{0C756DAE-00CE-4795-8B5F-52D2CB0E5D8E}"/>
    <cellStyle name="Percent 2 3 4 7 5" xfId="5418" xr:uid="{3FE6F91B-297E-4ED4-8D94-60691C2A7469}"/>
    <cellStyle name="Percent 2 3 4 7 6" xfId="2754" xr:uid="{22A5EAC2-14C5-4830-AD5E-166B89446C2A}"/>
    <cellStyle name="Percent 2 3 4 7 7" xfId="6083" xr:uid="{A77A0595-1098-4995-BE82-6165A2487F00}"/>
    <cellStyle name="Percent 2 3 4 8" xfId="855" xr:uid="{00000000-0005-0000-0000-000059000000}"/>
    <cellStyle name="Percent 2 3 4 8 2" xfId="1520" xr:uid="{A5A6E85A-F760-4211-8217-4FBFE9EFE422}"/>
    <cellStyle name="Percent 2 3 4 8 2 2" xfId="3934" xr:uid="{E7251E73-DB0B-4FB9-8663-02599DCBAFC3}"/>
    <cellStyle name="Percent 2 3 4 8 2 3" xfId="6598" xr:uid="{E5093EE3-0AEB-48CB-8812-99163C283A0D}"/>
    <cellStyle name="Percent 2 3 4 8 3" xfId="2185" xr:uid="{8D1A020E-55C5-4769-9346-3F2121BCA964}"/>
    <cellStyle name="Percent 2 3 4 8 3 2" xfId="4599" xr:uid="{0B37A11E-DD02-4341-8F40-1C6E1BC9CD5E}"/>
    <cellStyle name="Percent 2 3 4 8 3 3" xfId="7263" xr:uid="{9B17953B-5DB4-4E24-83C4-1A7F63E121F5}"/>
    <cellStyle name="Percent 2 3 4 8 4" xfId="5268" xr:uid="{B89DDD7E-E8A4-48B8-BA49-5A0C90E2A65A}"/>
    <cellStyle name="Percent 2 3 4 8 4 2" xfId="7928" xr:uid="{637E3F7F-000E-4597-9CDB-1548637968BE}"/>
    <cellStyle name="Percent 2 3 4 8 5" xfId="3269" xr:uid="{84EAC8A2-A894-4513-B981-A8360EED3DC9}"/>
    <cellStyle name="Percent 2 3 4 8 6" xfId="5933" xr:uid="{ACD41B0F-3AF8-4093-ADAA-AF5E77C9C0B5}"/>
    <cellStyle name="Percent 2 3 4 9" xfId="586" xr:uid="{00000000-0005-0000-0000-000059000000}"/>
    <cellStyle name="Percent 2 3 4 9 2" xfId="3000" xr:uid="{C5B148D3-CE14-4745-A792-77641DAC0542}"/>
    <cellStyle name="Percent 2 3 4 9 3" xfId="6329" xr:uid="{6916099D-36E0-4F3D-88BD-426BB483092F}"/>
    <cellStyle name="Percent 2 3 5" xfId="193" xr:uid="{00000000-0005-0000-0000-000059000000}"/>
    <cellStyle name="Percent 2 3 5 10" xfId="2612" xr:uid="{89403238-BBDD-46A8-A061-005614E48448}"/>
    <cellStyle name="Percent 2 3 5 11" xfId="5692" xr:uid="{8407E0E1-ED0F-40DD-99EB-B58CE3FBCE83}"/>
    <cellStyle name="Percent 2 3 5 2" xfId="324" xr:uid="{00000000-0005-0000-0000-000059000000}"/>
    <cellStyle name="Percent 2 3 5 2 2" xfId="541" xr:uid="{00000000-0005-0000-0000-000059000000}"/>
    <cellStyle name="Percent 2 3 5 2 2 2" xfId="1206" xr:uid="{00000000-0005-0000-0000-000059000000}"/>
    <cellStyle name="Percent 2 3 5 2 2 2 2" xfId="3620" xr:uid="{4A6CF18C-A3CD-41CE-815A-A56D037C3D13}"/>
    <cellStyle name="Percent 2 3 5 2 2 2 3" xfId="6949" xr:uid="{2A13D5FD-6525-44BD-AED4-BAAE3B1E8DC4}"/>
    <cellStyle name="Percent 2 3 5 2 2 3" xfId="1871" xr:uid="{8C8F1E13-2160-4F84-99C7-C53FF356CCB1}"/>
    <cellStyle name="Percent 2 3 5 2 2 3 2" xfId="4285" xr:uid="{9A109594-BC9E-40D2-9CD3-75C8F5F2C525}"/>
    <cellStyle name="Percent 2 3 5 2 2 3 3" xfId="7614" xr:uid="{FDFAA415-9CF6-4C81-AA83-38765270401E}"/>
    <cellStyle name="Percent 2 3 5 2 2 4" xfId="2536" xr:uid="{DE1657B9-A798-4C73-A7EF-AD74000412FF}"/>
    <cellStyle name="Percent 2 3 5 2 2 4 2" xfId="4950" xr:uid="{B9025C5F-3EF7-4FBC-AFEC-635CEEE6B2DA}"/>
    <cellStyle name="Percent 2 3 5 2 2 4 3" xfId="8279" xr:uid="{EA29F17C-15E8-4050-A7C8-6EFE23B6E3FF}"/>
    <cellStyle name="Percent 2 3 5 2 2 5" xfId="5619" xr:uid="{6C7AAD02-0B5E-4AFD-A846-81DA661B7F97}"/>
    <cellStyle name="Percent 2 3 5 2 2 6" xfId="2955" xr:uid="{8656B126-D40B-4229-B2C5-2A7D7CAFAD19}"/>
    <cellStyle name="Percent 2 3 5 2 2 7" xfId="6284" xr:uid="{544FD6F1-7911-437E-895F-9FA26E6BE7D9}"/>
    <cellStyle name="Percent 2 3 5 2 3" xfId="992" xr:uid="{00000000-0005-0000-0000-000059000000}"/>
    <cellStyle name="Percent 2 3 5 2 3 2" xfId="1657" xr:uid="{71E2E9D9-6ED6-40DD-BBA1-8808A4BD387F}"/>
    <cellStyle name="Percent 2 3 5 2 3 2 2" xfId="4071" xr:uid="{5C2BA4ED-DF1C-455B-8DB9-95DB2F386CBF}"/>
    <cellStyle name="Percent 2 3 5 2 3 2 3" xfId="6735" xr:uid="{C8AB8C41-158C-4430-BC6D-2B70A626EE06}"/>
    <cellStyle name="Percent 2 3 5 2 3 3" xfId="2322" xr:uid="{B9013E1D-94F7-4645-8A11-CCA0429BAA75}"/>
    <cellStyle name="Percent 2 3 5 2 3 3 2" xfId="4736" xr:uid="{C34A7DE5-C7CE-4CF8-A7C4-AA95C24ECD33}"/>
    <cellStyle name="Percent 2 3 5 2 3 3 3" xfId="7400" xr:uid="{A5310FFB-FD72-435E-A3C4-D03FC182F8D0}"/>
    <cellStyle name="Percent 2 3 5 2 3 4" xfId="5405" xr:uid="{2E23B27F-1B9E-4464-B1EF-FCA6790A15D8}"/>
    <cellStyle name="Percent 2 3 5 2 3 4 2" xfId="8065" xr:uid="{D1C21296-BB0D-4908-90FE-9BEB88423B4C}"/>
    <cellStyle name="Percent 2 3 5 2 3 5" xfId="3406" xr:uid="{09EB6BC2-3997-4046-BAA1-581AAEF2AD28}"/>
    <cellStyle name="Percent 2 3 5 2 3 6" xfId="6070" xr:uid="{E28F708A-EDAF-42EB-881B-0957531491D4}"/>
    <cellStyle name="Percent 2 3 5 2 4" xfId="787" xr:uid="{00000000-0005-0000-0000-000059000000}"/>
    <cellStyle name="Percent 2 3 5 2 4 2" xfId="3201" xr:uid="{FBCD08E6-6568-4FA6-B7F1-4CA2142C9CD1}"/>
    <cellStyle name="Percent 2 3 5 2 4 3" xfId="6530" xr:uid="{FA40892A-C573-4E85-9EC8-D5C1BE80E9FB}"/>
    <cellStyle name="Percent 2 3 5 2 5" xfId="1452" xr:uid="{5079697F-D61F-42B9-A9C8-8BC1406FA8ED}"/>
    <cellStyle name="Percent 2 3 5 2 5 2" xfId="3866" xr:uid="{F083150D-936C-4A32-B063-E47F7B3EB27E}"/>
    <cellStyle name="Percent 2 3 5 2 5 3" xfId="7195" xr:uid="{5543F955-E0DC-4128-949F-ECEB8053D83D}"/>
    <cellStyle name="Percent 2 3 5 2 6" xfId="2117" xr:uid="{B9BE5DD6-36A8-4E7D-8DDC-B39DBEFEE6AC}"/>
    <cellStyle name="Percent 2 3 5 2 6 2" xfId="4531" xr:uid="{BA1B70D9-6769-449C-9CD6-E5F6DA963628}"/>
    <cellStyle name="Percent 2 3 5 2 6 3" xfId="7860" xr:uid="{9AD77DAB-F05B-4501-8B0B-DEC2957992EE}"/>
    <cellStyle name="Percent 2 3 5 2 7" xfId="5200" xr:uid="{0F9DDFEB-5316-4295-81AD-27E201B5A943}"/>
    <cellStyle name="Percent 2 3 5 2 8" xfId="2741" xr:uid="{DA3528EF-B75D-4E2C-885D-8D684AEEE72D}"/>
    <cellStyle name="Percent 2 3 5 2 9" xfId="5865" xr:uid="{779D9136-43FF-4922-8E82-A0767A06BF29}"/>
    <cellStyle name="Percent 2 3 5 3" xfId="412" xr:uid="{00000000-0005-0000-0000-000059000000}"/>
    <cellStyle name="Percent 2 3 5 3 2" xfId="1077" xr:uid="{00000000-0005-0000-0000-000059000000}"/>
    <cellStyle name="Percent 2 3 5 3 2 2" xfId="1742" xr:uid="{D02664FA-2CCB-4457-A7EC-5668C972306A}"/>
    <cellStyle name="Percent 2 3 5 3 2 2 2" xfId="4156" xr:uid="{39A26B46-4D7C-4134-99F6-2D4B86DA118B}"/>
    <cellStyle name="Percent 2 3 5 3 2 2 3" xfId="6820" xr:uid="{E303ACBE-2771-4295-9359-5742329B36F2}"/>
    <cellStyle name="Percent 2 3 5 3 2 3" xfId="2407" xr:uid="{F3789F9D-2BF5-481F-9F55-CC38325000C4}"/>
    <cellStyle name="Percent 2 3 5 3 2 3 2" xfId="4821" xr:uid="{107F6FBB-464A-4B01-85E7-614AE334674D}"/>
    <cellStyle name="Percent 2 3 5 3 2 3 3" xfId="7485" xr:uid="{22736F84-B6F3-4CC6-A333-86516A6F9F63}"/>
    <cellStyle name="Percent 2 3 5 3 2 4" xfId="5490" xr:uid="{3B543A0B-7F09-410F-818C-7AE9F2AD6B24}"/>
    <cellStyle name="Percent 2 3 5 3 2 4 2" xfId="8150" xr:uid="{9095596E-CE3D-4DDF-81BE-E6422D9DFE4D}"/>
    <cellStyle name="Percent 2 3 5 3 2 5" xfId="3491" xr:uid="{C7C88CE6-84F4-4A01-B773-42EF6977D2AF}"/>
    <cellStyle name="Percent 2 3 5 3 2 6" xfId="6155" xr:uid="{EBC151AB-3AD9-416A-A065-246D22263803}"/>
    <cellStyle name="Percent 2 3 5 3 3" xfId="658" xr:uid="{00000000-0005-0000-0000-000059000000}"/>
    <cellStyle name="Percent 2 3 5 3 3 2" xfId="3072" xr:uid="{97C363FE-025C-482E-BE62-70353CC20808}"/>
    <cellStyle name="Percent 2 3 5 3 3 3" xfId="6401" xr:uid="{8BC4AD36-49AB-4D92-9C9A-BCD0B37D92D9}"/>
    <cellStyle name="Percent 2 3 5 3 4" xfId="1323" xr:uid="{ADB5B918-845E-4BB0-9553-61377D9B21AF}"/>
    <cellStyle name="Percent 2 3 5 3 4 2" xfId="3737" xr:uid="{F5802641-5ADE-4EDE-9415-B58F442AACF6}"/>
    <cellStyle name="Percent 2 3 5 3 4 3" xfId="7066" xr:uid="{CF6E419C-F5CE-4228-9558-856DBC32A1C6}"/>
    <cellStyle name="Percent 2 3 5 3 5" xfId="1988" xr:uid="{1158B1A7-873F-42C6-ABE8-B9CF8DE055ED}"/>
    <cellStyle name="Percent 2 3 5 3 5 2" xfId="4402" xr:uid="{B3D0B814-1499-4246-8DAD-9EF38F257C9D}"/>
    <cellStyle name="Percent 2 3 5 3 5 3" xfId="7731" xr:uid="{3596E3E4-2D08-4BB9-8D49-DE5125C3B905}"/>
    <cellStyle name="Percent 2 3 5 3 6" xfId="5071" xr:uid="{FAFDAEC3-24BE-46ED-83FC-31419DB2718D}"/>
    <cellStyle name="Percent 2 3 5 3 7" xfId="2826" xr:uid="{634CBC89-3F85-4326-8DF8-2395AE073EF4}"/>
    <cellStyle name="Percent 2 3 5 3 8" xfId="5736" xr:uid="{96B4A092-6B48-4617-9D98-B75475D6CF3D}"/>
    <cellStyle name="Percent 2 3 5 4" xfId="365" xr:uid="{00000000-0005-0000-0000-000059000000}"/>
    <cellStyle name="Percent 2 3 5 4 2" xfId="1033" xr:uid="{00000000-0005-0000-0000-000059000000}"/>
    <cellStyle name="Percent 2 3 5 4 2 2" xfId="3447" xr:uid="{8B610C62-D5E8-4E9C-9F65-72CA8DAAA95E}"/>
    <cellStyle name="Percent 2 3 5 4 2 3" xfId="6776" xr:uid="{944408A5-F3BA-4094-81E4-18228C3ACCD8}"/>
    <cellStyle name="Percent 2 3 5 4 3" xfId="1698" xr:uid="{4BB7F26C-1123-4881-9A93-F20906B28CF0}"/>
    <cellStyle name="Percent 2 3 5 4 3 2" xfId="4112" xr:uid="{2E653FE1-1099-4FAF-B311-3D2BACEFFBEF}"/>
    <cellStyle name="Percent 2 3 5 4 3 3" xfId="7441" xr:uid="{5A67E55F-E27D-424B-8B0B-6E58F335B3C1}"/>
    <cellStyle name="Percent 2 3 5 4 4" xfId="2363" xr:uid="{5F1823E8-B885-463B-BD54-C6184F41E9D3}"/>
    <cellStyle name="Percent 2 3 5 4 4 2" xfId="4777" xr:uid="{4733A99E-3A0C-4AC9-BAF7-69C5EB9E6340}"/>
    <cellStyle name="Percent 2 3 5 4 4 3" xfId="8106" xr:uid="{52221F47-D22D-4B6F-A2F5-6840B70E07D1}"/>
    <cellStyle name="Percent 2 3 5 4 5" xfId="5446" xr:uid="{8C9106D3-2AF0-42B3-9361-11543387C1C1}"/>
    <cellStyle name="Percent 2 3 5 4 6" xfId="2782" xr:uid="{C11CC54A-A200-4642-AFD1-88DBB7A4BB9C}"/>
    <cellStyle name="Percent 2 3 5 4 7" xfId="6111" xr:uid="{70D814FC-C727-44CB-AEFC-5D8CA49EE542}"/>
    <cellStyle name="Percent 2 3 5 5" xfId="863" xr:uid="{00000000-0005-0000-0000-000059000000}"/>
    <cellStyle name="Percent 2 3 5 5 2" xfId="1528" xr:uid="{5BA87933-9066-4C7B-ADB9-F3280DAA9A6E}"/>
    <cellStyle name="Percent 2 3 5 5 2 2" xfId="3942" xr:uid="{C920756B-79E4-42CD-8AC9-6432FD8F723B}"/>
    <cellStyle name="Percent 2 3 5 5 2 3" xfId="6606" xr:uid="{A8203515-728D-44F2-9199-E44591C36A88}"/>
    <cellStyle name="Percent 2 3 5 5 3" xfId="2193" xr:uid="{D2FC878D-7DE3-42BC-B04E-3291AC313B3A}"/>
    <cellStyle name="Percent 2 3 5 5 3 2" xfId="4607" xr:uid="{A3A92EAA-4CB2-41CB-957E-8D0EA3079353}"/>
    <cellStyle name="Percent 2 3 5 5 3 3" xfId="7271" xr:uid="{3B04F720-0D31-4093-941F-5226AD6DEAEA}"/>
    <cellStyle name="Percent 2 3 5 5 4" xfId="5276" xr:uid="{6AA542BC-8FB1-4A45-9307-2E3FEEA3B1C8}"/>
    <cellStyle name="Percent 2 3 5 5 4 2" xfId="7936" xr:uid="{FB6F20A7-EEE9-4AAF-8B0B-BD4560104D56}"/>
    <cellStyle name="Percent 2 3 5 5 5" xfId="3277" xr:uid="{38DF764E-2E9A-4161-A20F-9320D8F489FB}"/>
    <cellStyle name="Percent 2 3 5 5 6" xfId="5941" xr:uid="{3B234BDB-BF61-4B59-A1DE-104F93263382}"/>
    <cellStyle name="Percent 2 3 5 6" xfId="614" xr:uid="{00000000-0005-0000-0000-000059000000}"/>
    <cellStyle name="Percent 2 3 5 6 2" xfId="3028" xr:uid="{1CB17F4A-EEDA-4265-893F-F93CD85FF6BD}"/>
    <cellStyle name="Percent 2 3 5 6 3" xfId="6357" xr:uid="{CDE0EFFD-42ED-49A1-8266-D3B1FAA0379F}"/>
    <cellStyle name="Percent 2 3 5 7" xfId="1279" xr:uid="{AE337B9E-4324-460C-ABEC-3EF795FDF9C5}"/>
    <cellStyle name="Percent 2 3 5 7 2" xfId="3693" xr:uid="{5AD72F65-53E0-4E46-94E4-F4946C49A9E0}"/>
    <cellStyle name="Percent 2 3 5 7 3" xfId="7022" xr:uid="{0AD363E3-CD96-4A1C-8F9A-551849146204}"/>
    <cellStyle name="Percent 2 3 5 8" xfId="1944" xr:uid="{BF3F113D-A836-43B7-81B3-944DFB285768}"/>
    <cellStyle name="Percent 2 3 5 8 2" xfId="4358" xr:uid="{8F1A7C54-8CA8-43AC-BEAB-FD99E80D9357}"/>
    <cellStyle name="Percent 2 3 5 8 3" xfId="7687" xr:uid="{6006E915-66D8-4F2C-B9FE-A18A0D0D467B}"/>
    <cellStyle name="Percent 2 3 5 9" xfId="5027" xr:uid="{CD2A8A62-3447-461E-ABDD-9404B2C17A91}"/>
    <cellStyle name="Percent 2 3 6" xfId="198" xr:uid="{00000000-0005-0000-0000-000059000000}"/>
    <cellStyle name="Percent 2 3 6 2" xfId="417" xr:uid="{00000000-0005-0000-0000-000059000000}"/>
    <cellStyle name="Percent 2 3 6 2 2" xfId="1082" xr:uid="{00000000-0005-0000-0000-000059000000}"/>
    <cellStyle name="Percent 2 3 6 2 2 2" xfId="3496" xr:uid="{1FD2B820-9058-4848-AF30-5F1D6772E773}"/>
    <cellStyle name="Percent 2 3 6 2 2 3" xfId="6825" xr:uid="{924563FB-D5C2-4903-969F-15E47F415F0E}"/>
    <cellStyle name="Percent 2 3 6 2 3" xfId="1747" xr:uid="{4B6621BE-0C4C-4790-A0C7-EE7796D095F4}"/>
    <cellStyle name="Percent 2 3 6 2 3 2" xfId="4161" xr:uid="{389582B6-AA12-427E-811A-6DC92B9A5323}"/>
    <cellStyle name="Percent 2 3 6 2 3 3" xfId="7490" xr:uid="{ED73F469-0203-4B8E-A1C6-A3B66884787B}"/>
    <cellStyle name="Percent 2 3 6 2 4" xfId="2412" xr:uid="{AC3F77FC-C29C-46F3-B0A0-30BC503A8709}"/>
    <cellStyle name="Percent 2 3 6 2 4 2" xfId="4826" xr:uid="{044F434C-4D44-4944-9CEC-504617AC4456}"/>
    <cellStyle name="Percent 2 3 6 2 4 3" xfId="8155" xr:uid="{4B3A40F5-6833-4970-8FB7-0DE36F063076}"/>
    <cellStyle name="Percent 2 3 6 2 5" xfId="5495" xr:uid="{21F06183-A50E-4230-922C-6401AD4B40C3}"/>
    <cellStyle name="Percent 2 3 6 2 6" xfId="2831" xr:uid="{0216127F-4498-428E-A002-03962BF25ABC}"/>
    <cellStyle name="Percent 2 3 6 2 7" xfId="6160" xr:uid="{9AB0E17F-EA60-473C-BF5A-E475DFAD6FFF}"/>
    <cellStyle name="Percent 2 3 6 3" xfId="868" xr:uid="{00000000-0005-0000-0000-000059000000}"/>
    <cellStyle name="Percent 2 3 6 3 2" xfId="1533" xr:uid="{AC940B29-8A31-4297-8000-F73345180D9B}"/>
    <cellStyle name="Percent 2 3 6 3 2 2" xfId="3947" xr:uid="{9A017645-66F8-4160-84FC-4EB46BA428D5}"/>
    <cellStyle name="Percent 2 3 6 3 2 3" xfId="6611" xr:uid="{F12052F4-DE3C-41C6-8EEE-8F87CADFE27C}"/>
    <cellStyle name="Percent 2 3 6 3 3" xfId="2198" xr:uid="{18C76145-275F-46CE-81EF-BF402024FD14}"/>
    <cellStyle name="Percent 2 3 6 3 3 2" xfId="4612" xr:uid="{9A91A5CB-CBE1-47A5-A507-135F91CE864A}"/>
    <cellStyle name="Percent 2 3 6 3 3 3" xfId="7276" xr:uid="{863B16E1-5829-43F0-B34F-B1D5F2549DD6}"/>
    <cellStyle name="Percent 2 3 6 3 4" xfId="5281" xr:uid="{7A478A35-31FB-4BBB-B934-36472C0218B0}"/>
    <cellStyle name="Percent 2 3 6 3 4 2" xfId="7941" xr:uid="{31FBAE11-E355-4E83-96B1-01BEF9C0A5FA}"/>
    <cellStyle name="Percent 2 3 6 3 5" xfId="3282" xr:uid="{B7801075-7A1E-4AFA-B80C-C0CFE0E65FAE}"/>
    <cellStyle name="Percent 2 3 6 3 6" xfId="5946" xr:uid="{19FDA387-F9BF-4896-BE07-45FF905BF1BD}"/>
    <cellStyle name="Percent 2 3 6 4" xfId="663" xr:uid="{00000000-0005-0000-0000-000059000000}"/>
    <cellStyle name="Percent 2 3 6 4 2" xfId="3077" xr:uid="{319A0DD9-07D3-47F8-B793-8CB29DC8B716}"/>
    <cellStyle name="Percent 2 3 6 4 3" xfId="6406" xr:uid="{20C22C2B-A5E7-47F4-B27C-DE0AED6D1F23}"/>
    <cellStyle name="Percent 2 3 6 5" xfId="1328" xr:uid="{177ACA48-80C4-47D2-BDA1-61EE437AAACD}"/>
    <cellStyle name="Percent 2 3 6 5 2" xfId="3742" xr:uid="{00F41CB6-3329-41F6-BC3B-7687BACEDBC7}"/>
    <cellStyle name="Percent 2 3 6 5 3" xfId="7071" xr:uid="{1E9FA9D2-C450-4C01-B0DA-7E441709C17A}"/>
    <cellStyle name="Percent 2 3 6 6" xfId="1993" xr:uid="{2EE5506E-1474-4282-872A-ACB2D7C59111}"/>
    <cellStyle name="Percent 2 3 6 6 2" xfId="4407" xr:uid="{0484992B-18E3-4B2B-8B40-D7191C71839C}"/>
    <cellStyle name="Percent 2 3 6 6 3" xfId="7736" xr:uid="{C5577990-9F6A-4331-9BEB-71F7C287787E}"/>
    <cellStyle name="Percent 2 3 6 7" xfId="5076" xr:uid="{D29E88AD-F443-4AD2-9F71-A843DE10BFFD}"/>
    <cellStyle name="Percent 2 3 6 8" xfId="2617" xr:uid="{9DCE4620-8A23-4DC8-90BC-42F12C496C6F}"/>
    <cellStyle name="Percent 2 3 6 9" xfId="5741" xr:uid="{564AE603-2D6C-45B4-8025-6AA9F16484F8}"/>
    <cellStyle name="Percent 2 3 7" xfId="225" xr:uid="{00000000-0005-0000-0000-000059000000}"/>
    <cellStyle name="Percent 2 3 7 2" xfId="444" xr:uid="{00000000-0005-0000-0000-000059000000}"/>
    <cellStyle name="Percent 2 3 7 2 2" xfId="1109" xr:uid="{00000000-0005-0000-0000-000059000000}"/>
    <cellStyle name="Percent 2 3 7 2 2 2" xfId="3523" xr:uid="{C23E5B4F-4EDE-4C75-BA8D-7B448403BDA9}"/>
    <cellStyle name="Percent 2 3 7 2 2 3" xfId="6852" xr:uid="{E5C356B8-B647-4715-B266-3C6F24CDABD4}"/>
    <cellStyle name="Percent 2 3 7 2 3" xfId="1774" xr:uid="{2AA69147-5DF5-40F2-9CFE-ADEEFC64F741}"/>
    <cellStyle name="Percent 2 3 7 2 3 2" xfId="4188" xr:uid="{DB2122DA-CD2B-4479-B8A3-578BD6D4C7AC}"/>
    <cellStyle name="Percent 2 3 7 2 3 3" xfId="7517" xr:uid="{B5ABB229-1AD3-452C-9BFA-F1D6D93ACA28}"/>
    <cellStyle name="Percent 2 3 7 2 4" xfId="2439" xr:uid="{54F8C857-35C1-41F0-83F7-BA98D0E9612C}"/>
    <cellStyle name="Percent 2 3 7 2 4 2" xfId="4853" xr:uid="{8F664668-C01A-427B-8A5B-C6A354226791}"/>
    <cellStyle name="Percent 2 3 7 2 4 3" xfId="8182" xr:uid="{C3351BC4-5A8C-46B7-B37F-A58D9E20D99E}"/>
    <cellStyle name="Percent 2 3 7 2 5" xfId="5522" xr:uid="{A23A52FF-92EF-4D42-B04D-77540CB1F450}"/>
    <cellStyle name="Percent 2 3 7 2 6" xfId="2858" xr:uid="{6FFFD58E-E609-41FA-BE54-9F58856342A4}"/>
    <cellStyle name="Percent 2 3 7 2 7" xfId="6187" xr:uid="{70EB13BE-9534-40EF-95B7-4918EA8041F8}"/>
    <cellStyle name="Percent 2 3 7 3" xfId="895" xr:uid="{00000000-0005-0000-0000-000059000000}"/>
    <cellStyle name="Percent 2 3 7 3 2" xfId="1560" xr:uid="{C3352DF4-3BD1-4B5B-A8B8-BC5D4E1C52F4}"/>
    <cellStyle name="Percent 2 3 7 3 2 2" xfId="3974" xr:uid="{5FE09D83-5711-42C5-AA08-4E4DC68A0482}"/>
    <cellStyle name="Percent 2 3 7 3 2 3" xfId="6638" xr:uid="{12759890-C8E5-459A-B33E-DECDBDF3E28A}"/>
    <cellStyle name="Percent 2 3 7 3 3" xfId="2225" xr:uid="{4559B168-90FD-4BB0-B010-D08B1987D687}"/>
    <cellStyle name="Percent 2 3 7 3 3 2" xfId="4639" xr:uid="{D0E3FFA7-44E8-459E-83D9-886951CAF180}"/>
    <cellStyle name="Percent 2 3 7 3 3 3" xfId="7303" xr:uid="{2E44D58A-F969-4363-B62C-27453BE3CEBB}"/>
    <cellStyle name="Percent 2 3 7 3 4" xfId="5308" xr:uid="{0CFEE581-8A4D-4E24-B443-B93F0CE30968}"/>
    <cellStyle name="Percent 2 3 7 3 4 2" xfId="7968" xr:uid="{5401E3BA-D8C8-464C-8959-D93D04BB0BB0}"/>
    <cellStyle name="Percent 2 3 7 3 5" xfId="3309" xr:uid="{493CA6EA-7BC2-4E18-B55C-65632A2F97D1}"/>
    <cellStyle name="Percent 2 3 7 3 6" xfId="5973" xr:uid="{1610B040-0644-48C1-8141-66CBC355180E}"/>
    <cellStyle name="Percent 2 3 7 4" xfId="690" xr:uid="{00000000-0005-0000-0000-000059000000}"/>
    <cellStyle name="Percent 2 3 7 4 2" xfId="3104" xr:uid="{8927D71C-C3AB-4FD3-85D0-B2C88E61D22D}"/>
    <cellStyle name="Percent 2 3 7 4 3" xfId="6433" xr:uid="{B5F9FEB3-3874-4156-B011-7C42F802CBD9}"/>
    <cellStyle name="Percent 2 3 7 5" xfId="1355" xr:uid="{1E84F806-2509-48C6-AC03-B1BB56B0213D}"/>
    <cellStyle name="Percent 2 3 7 5 2" xfId="3769" xr:uid="{9646FC95-57B1-440A-ABF0-D232AFBE7CB4}"/>
    <cellStyle name="Percent 2 3 7 5 3" xfId="7098" xr:uid="{D8BCCBF6-D697-43C7-8932-0FFAFF6FADA6}"/>
    <cellStyle name="Percent 2 3 7 6" xfId="2020" xr:uid="{6B09FFA0-9B00-4C11-A696-FD8EB62FCB66}"/>
    <cellStyle name="Percent 2 3 7 6 2" xfId="4434" xr:uid="{99C1E5FE-3FB3-482A-97D7-4FD636CFADCE}"/>
    <cellStyle name="Percent 2 3 7 6 3" xfId="7763" xr:uid="{A130CBC0-13A0-4EBD-B5F7-8E0F505D0863}"/>
    <cellStyle name="Percent 2 3 7 7" xfId="5103" xr:uid="{F4078FDB-2E65-4BF5-9040-10A3FB655F56}"/>
    <cellStyle name="Percent 2 3 7 8" xfId="2644" xr:uid="{E07B8571-26F3-4ABC-AD97-2673955DE286}"/>
    <cellStyle name="Percent 2 3 7 9" xfId="5768" xr:uid="{CF5A8633-61F1-4BC4-8A1E-879220EAA59C}"/>
    <cellStyle name="Percent 2 3 8" xfId="257" xr:uid="{00000000-0005-0000-0000-000059000000}"/>
    <cellStyle name="Percent 2 3 8 2" xfId="476" xr:uid="{00000000-0005-0000-0000-000059000000}"/>
    <cellStyle name="Percent 2 3 8 2 2" xfId="1141" xr:uid="{00000000-0005-0000-0000-000059000000}"/>
    <cellStyle name="Percent 2 3 8 2 2 2" xfId="3555" xr:uid="{5C0A6FD6-F75B-4DC1-9DE4-E1482715EB44}"/>
    <cellStyle name="Percent 2 3 8 2 2 3" xfId="6884" xr:uid="{BF799C31-D7D8-42F7-91A7-6958A9E6DCA9}"/>
    <cellStyle name="Percent 2 3 8 2 3" xfId="1806" xr:uid="{C87AF461-1D4B-4B81-9F1A-39DC1FAFC495}"/>
    <cellStyle name="Percent 2 3 8 2 3 2" xfId="4220" xr:uid="{CAA3A0A5-02AE-4BF8-B4A0-4C7917E4B11B}"/>
    <cellStyle name="Percent 2 3 8 2 3 3" xfId="7549" xr:uid="{5E242E55-7DF4-4435-B6F8-20284F12219C}"/>
    <cellStyle name="Percent 2 3 8 2 4" xfId="2471" xr:uid="{B44091DE-18EC-4711-9718-98D9F657433A}"/>
    <cellStyle name="Percent 2 3 8 2 4 2" xfId="4885" xr:uid="{737DC0FD-08CA-4C83-832A-09E677156ABB}"/>
    <cellStyle name="Percent 2 3 8 2 4 3" xfId="8214" xr:uid="{4BA7ECD6-330D-41EF-9543-D56B08BBA51A}"/>
    <cellStyle name="Percent 2 3 8 2 5" xfId="5554" xr:uid="{0AD31E68-D58F-44B3-B53D-B78ED9E73E52}"/>
    <cellStyle name="Percent 2 3 8 2 6" xfId="2890" xr:uid="{53A2A815-6759-4F3D-8D32-A567B244DC41}"/>
    <cellStyle name="Percent 2 3 8 2 7" xfId="6219" xr:uid="{5EA978EA-AC5A-4545-B1D4-92D850A75608}"/>
    <cellStyle name="Percent 2 3 8 3" xfId="927" xr:uid="{00000000-0005-0000-0000-000059000000}"/>
    <cellStyle name="Percent 2 3 8 3 2" xfId="1592" xr:uid="{71A76D19-FF52-4682-BBA2-CB8A59EC2480}"/>
    <cellStyle name="Percent 2 3 8 3 2 2" xfId="4006" xr:uid="{BECF0609-B423-4C35-B288-0694812DE937}"/>
    <cellStyle name="Percent 2 3 8 3 2 3" xfId="6670" xr:uid="{F8C68B08-F3F2-4516-9BFB-A814F7A67832}"/>
    <cellStyle name="Percent 2 3 8 3 3" xfId="2257" xr:uid="{606D0170-A86D-4932-85C5-67F1AF3EC377}"/>
    <cellStyle name="Percent 2 3 8 3 3 2" xfId="4671" xr:uid="{64FE7401-E6AC-4C54-B742-CBE54094EA24}"/>
    <cellStyle name="Percent 2 3 8 3 3 3" xfId="7335" xr:uid="{BF293CB2-03E9-481D-8726-C5FF487B74BF}"/>
    <cellStyle name="Percent 2 3 8 3 4" xfId="5340" xr:uid="{73723653-45D8-4E17-9388-441199D6CDC6}"/>
    <cellStyle name="Percent 2 3 8 3 4 2" xfId="8000" xr:uid="{C2B5B672-E53D-412C-855C-80C0BB25CF8A}"/>
    <cellStyle name="Percent 2 3 8 3 5" xfId="3341" xr:uid="{D28B2ACC-6218-4BF9-91D9-6903BF34164A}"/>
    <cellStyle name="Percent 2 3 8 3 6" xfId="6005" xr:uid="{3A332C78-F833-46CE-8A2D-6698C61748B7}"/>
    <cellStyle name="Percent 2 3 8 4" xfId="722" xr:uid="{00000000-0005-0000-0000-000059000000}"/>
    <cellStyle name="Percent 2 3 8 4 2" xfId="3136" xr:uid="{440EC852-B068-4F6B-B58B-D068C7030116}"/>
    <cellStyle name="Percent 2 3 8 4 3" xfId="6465" xr:uid="{0B04C5EE-245B-4F0E-8400-CEC617BEF46E}"/>
    <cellStyle name="Percent 2 3 8 5" xfId="1387" xr:uid="{1FD8ACC0-E351-4A4C-8F07-D70964F6CB52}"/>
    <cellStyle name="Percent 2 3 8 5 2" xfId="3801" xr:uid="{106A3267-323C-4DFE-97AA-166A482998F4}"/>
    <cellStyle name="Percent 2 3 8 5 3" xfId="7130" xr:uid="{DC5C4349-B809-43D8-A286-92CC3E5BD0F1}"/>
    <cellStyle name="Percent 2 3 8 6" xfId="2052" xr:uid="{C50EFA2E-E965-4951-A826-DFBD779F64CD}"/>
    <cellStyle name="Percent 2 3 8 6 2" xfId="4466" xr:uid="{B5041A2D-1FE2-48AC-9EC4-D13B6FDAF428}"/>
    <cellStyle name="Percent 2 3 8 6 3" xfId="7795" xr:uid="{022DB117-53E0-435D-A6EE-093870C152BC}"/>
    <cellStyle name="Percent 2 3 8 7" xfId="5135" xr:uid="{B994414B-D5E0-40BB-8216-861381488FF2}"/>
    <cellStyle name="Percent 2 3 8 8" xfId="2676" xr:uid="{9B2D3812-CCF1-441A-983B-2EBD94480498}"/>
    <cellStyle name="Percent 2 3 8 9" xfId="5800" xr:uid="{C3FF5F32-DC30-486B-9C1D-1EEE03CB4793}"/>
    <cellStyle name="Percent 2 3 9" xfId="291" xr:uid="{00000000-0005-0000-0000-000059000000}"/>
    <cellStyle name="Percent 2 3 9 2" xfId="508" xr:uid="{00000000-0005-0000-0000-000059000000}"/>
    <cellStyle name="Percent 2 3 9 2 2" xfId="1173" xr:uid="{00000000-0005-0000-0000-000059000000}"/>
    <cellStyle name="Percent 2 3 9 2 2 2" xfId="3587" xr:uid="{AF5B236D-AFFC-4F47-AE82-43E9D386C735}"/>
    <cellStyle name="Percent 2 3 9 2 2 3" xfId="6916" xr:uid="{F38F9451-562B-452A-9AEF-344E69A289B4}"/>
    <cellStyle name="Percent 2 3 9 2 3" xfId="1838" xr:uid="{0C198624-9354-443A-98F1-C2FCA3C51DA4}"/>
    <cellStyle name="Percent 2 3 9 2 3 2" xfId="4252" xr:uid="{DC568B53-21CE-4E70-94EF-4D4F5C9FF944}"/>
    <cellStyle name="Percent 2 3 9 2 3 3" xfId="7581" xr:uid="{0FC7B2D1-58FE-4AC1-8CFA-3B8E091299AA}"/>
    <cellStyle name="Percent 2 3 9 2 4" xfId="2503" xr:uid="{7E2765A9-D948-4D37-9F9C-6FE9B357D9AB}"/>
    <cellStyle name="Percent 2 3 9 2 4 2" xfId="4917" xr:uid="{B0CAC80F-4662-4F9E-97A0-A16B399D9555}"/>
    <cellStyle name="Percent 2 3 9 2 4 3" xfId="8246" xr:uid="{B68DCFFB-55C2-4879-94EF-A687FAD9C04E}"/>
    <cellStyle name="Percent 2 3 9 2 5" xfId="5586" xr:uid="{3BBDDFCC-98BB-4E6E-8570-1E3B58B3E445}"/>
    <cellStyle name="Percent 2 3 9 2 6" xfId="2922" xr:uid="{0E3F125E-837D-4CD6-BCAF-262355ED6DE6}"/>
    <cellStyle name="Percent 2 3 9 2 7" xfId="6251" xr:uid="{0F0704DC-A1FA-4AB2-9627-9EE9C4B1EAA4}"/>
    <cellStyle name="Percent 2 3 9 3" xfId="959" xr:uid="{00000000-0005-0000-0000-000059000000}"/>
    <cellStyle name="Percent 2 3 9 3 2" xfId="1624" xr:uid="{8581B252-25BB-4A1C-A1F0-82AC428BEAF6}"/>
    <cellStyle name="Percent 2 3 9 3 2 2" xfId="4038" xr:uid="{EDF497D1-E432-4B02-A22B-3B5F5C131308}"/>
    <cellStyle name="Percent 2 3 9 3 2 3" xfId="6702" xr:uid="{E338E842-D4DA-48FC-B0EA-9ADA60A3CEFD}"/>
    <cellStyle name="Percent 2 3 9 3 3" xfId="2289" xr:uid="{8D675801-6806-4892-98D7-41A85F5FE614}"/>
    <cellStyle name="Percent 2 3 9 3 3 2" xfId="4703" xr:uid="{77CEB9B1-6845-4A2A-BD16-CAFD74D92047}"/>
    <cellStyle name="Percent 2 3 9 3 3 3" xfId="7367" xr:uid="{A0C44185-7048-4841-B194-2A14159DAD02}"/>
    <cellStyle name="Percent 2 3 9 3 4" xfId="5372" xr:uid="{2D39E985-F652-4905-BCE5-7F00C5F407A6}"/>
    <cellStyle name="Percent 2 3 9 3 4 2" xfId="8032" xr:uid="{E6B0CF73-AF42-4C50-9810-A21B6D86DE28}"/>
    <cellStyle name="Percent 2 3 9 3 5" xfId="3373" xr:uid="{42A210BE-0999-4145-AB17-70BEB6DDC52F}"/>
    <cellStyle name="Percent 2 3 9 3 6" xfId="6037" xr:uid="{74676813-7147-4FB2-8ECF-32560C805B44}"/>
    <cellStyle name="Percent 2 3 9 4" xfId="754" xr:uid="{00000000-0005-0000-0000-000059000000}"/>
    <cellStyle name="Percent 2 3 9 4 2" xfId="3168" xr:uid="{D5150510-E93B-415A-B4F5-9CAB57C42958}"/>
    <cellStyle name="Percent 2 3 9 4 3" xfId="6497" xr:uid="{60FFC440-51E2-4807-93BC-81CCB69D8131}"/>
    <cellStyle name="Percent 2 3 9 5" xfId="1419" xr:uid="{30A0D1AD-D0A9-4BD3-BE0A-A34B86199EEF}"/>
    <cellStyle name="Percent 2 3 9 5 2" xfId="3833" xr:uid="{25F57DA5-20D3-454B-87F8-8E836CD2C169}"/>
    <cellStyle name="Percent 2 3 9 5 3" xfId="7162" xr:uid="{1925D1B9-DF02-40B2-A907-D01650373CB0}"/>
    <cellStyle name="Percent 2 3 9 6" xfId="2084" xr:uid="{8AC1AC02-6100-4405-B4D6-9743A171EA35}"/>
    <cellStyle name="Percent 2 3 9 6 2" xfId="4498" xr:uid="{292921D8-590F-4719-8302-3EC3E34F4039}"/>
    <cellStyle name="Percent 2 3 9 6 3" xfId="7827" xr:uid="{A42274EF-E24F-4D76-82B1-F9CD1B585DAA}"/>
    <cellStyle name="Percent 2 3 9 7" xfId="5167" xr:uid="{149B9CE2-68F8-44CD-98D6-F53706B64E57}"/>
    <cellStyle name="Percent 2 3 9 8" xfId="2708" xr:uid="{01ADB125-5E34-41F2-8B0E-50045636810E}"/>
    <cellStyle name="Percent 2 3 9 9" xfId="5832" xr:uid="{ECF2AFA5-8B51-4821-952E-061197AAA3AD}"/>
    <cellStyle name="Percent 2 4" xfId="162" xr:uid="{00000000-0005-0000-0000-000059000000}"/>
    <cellStyle name="Percent 2 4 10" xfId="593" xr:uid="{00000000-0005-0000-0000-000059000000}"/>
    <cellStyle name="Percent 2 4 10 2" xfId="3007" xr:uid="{F9171B2D-E612-4C70-A43C-504692E8F6E3}"/>
    <cellStyle name="Percent 2 4 10 3" xfId="6336" xr:uid="{82B61F01-B689-4238-A1B9-595BBC08AB9F}"/>
    <cellStyle name="Percent 2 4 11" xfId="1258" xr:uid="{7EC6F152-7677-4862-89B5-953106BBD2CB}"/>
    <cellStyle name="Percent 2 4 11 2" xfId="3672" xr:uid="{BA6D7DAE-115B-4322-AAD6-7450E02EC806}"/>
    <cellStyle name="Percent 2 4 11 3" xfId="7001" xr:uid="{C1BDB162-26DD-4E1E-86F5-B5B08D93383C}"/>
    <cellStyle name="Percent 2 4 12" xfId="1923" xr:uid="{B680C7CE-9B89-4197-89E6-4D34A63D88D2}"/>
    <cellStyle name="Percent 2 4 12 2" xfId="4337" xr:uid="{D454A57A-9E18-4088-9318-44CD02F71CCA}"/>
    <cellStyle name="Percent 2 4 12 3" xfId="7666" xr:uid="{05D6A012-F718-4742-A6A5-47B8AD9AC65C}"/>
    <cellStyle name="Percent 2 4 13" xfId="5005" xr:uid="{72F7EE8B-7223-40EA-BD90-02D1042B306D}"/>
    <cellStyle name="Percent 2 4 14" xfId="2588" xr:uid="{0EB00127-08DA-47B3-B5AB-7DAAD5AA091E}"/>
    <cellStyle name="Percent 2 4 15" xfId="5671" xr:uid="{9B4EF77A-ECD4-4218-84AC-91B71E40570E}"/>
    <cellStyle name="Percent 2 4 2" xfId="205" xr:uid="{00000000-0005-0000-0000-000059000000}"/>
    <cellStyle name="Percent 2 4 2 2" xfId="424" xr:uid="{00000000-0005-0000-0000-000059000000}"/>
    <cellStyle name="Percent 2 4 2 2 2" xfId="1089" xr:uid="{00000000-0005-0000-0000-000059000000}"/>
    <cellStyle name="Percent 2 4 2 2 2 2" xfId="3503" xr:uid="{9000AF5A-C11D-4104-B952-7BBE7CBA1621}"/>
    <cellStyle name="Percent 2 4 2 2 2 3" xfId="6832" xr:uid="{B1D83250-6B2D-4D71-8375-0E4588272959}"/>
    <cellStyle name="Percent 2 4 2 2 3" xfId="1754" xr:uid="{C039E6D1-D7A3-41CA-A00E-512E3A1CADEF}"/>
    <cellStyle name="Percent 2 4 2 2 3 2" xfId="4168" xr:uid="{D76A75A7-254A-47BA-90FD-6A043D07A5C6}"/>
    <cellStyle name="Percent 2 4 2 2 3 3" xfId="7497" xr:uid="{44AFBA38-3845-42AE-AF1F-4AA5A441003B}"/>
    <cellStyle name="Percent 2 4 2 2 4" xfId="2419" xr:uid="{BAB184AE-420D-466D-B6B9-D6046FE36661}"/>
    <cellStyle name="Percent 2 4 2 2 4 2" xfId="4833" xr:uid="{1570C1A2-B2A3-4BB2-8B1B-E19CA3D6E265}"/>
    <cellStyle name="Percent 2 4 2 2 4 3" xfId="8162" xr:uid="{4AA5BD8E-6B6B-4D80-BF26-3D09286A55E1}"/>
    <cellStyle name="Percent 2 4 2 2 5" xfId="5502" xr:uid="{159EAAC3-2103-4A71-9F23-3E16C106D490}"/>
    <cellStyle name="Percent 2 4 2 2 6" xfId="2838" xr:uid="{AD2086E9-4A3A-4172-BAC9-7B676B127FBE}"/>
    <cellStyle name="Percent 2 4 2 2 7" xfId="6167" xr:uid="{716E46EC-8F7B-4839-8388-3D17417C9307}"/>
    <cellStyle name="Percent 2 4 2 3" xfId="875" xr:uid="{00000000-0005-0000-0000-000059000000}"/>
    <cellStyle name="Percent 2 4 2 3 2" xfId="1540" xr:uid="{EA63DA7B-B2C3-4220-853B-86789635019A}"/>
    <cellStyle name="Percent 2 4 2 3 2 2" xfId="3954" xr:uid="{1476FECB-EB81-4911-91EF-51D566656C09}"/>
    <cellStyle name="Percent 2 4 2 3 2 3" xfId="6618" xr:uid="{56B715B5-8971-445E-9632-6EC14710A2EE}"/>
    <cellStyle name="Percent 2 4 2 3 3" xfId="2205" xr:uid="{CEE67ADE-7827-4369-BAE4-2C51C463F400}"/>
    <cellStyle name="Percent 2 4 2 3 3 2" xfId="4619" xr:uid="{44DE8C45-F7E5-4EB7-9698-4CCE33DFD7AB}"/>
    <cellStyle name="Percent 2 4 2 3 3 3" xfId="7283" xr:uid="{14E6000F-758E-44A6-8121-940A4DF3DFBF}"/>
    <cellStyle name="Percent 2 4 2 3 4" xfId="5288" xr:uid="{59F8BA8A-CA8D-4834-B27D-31418688C23A}"/>
    <cellStyle name="Percent 2 4 2 3 4 2" xfId="7948" xr:uid="{684681BC-4503-4FC8-BBA6-F0B84F7B49CF}"/>
    <cellStyle name="Percent 2 4 2 3 5" xfId="3289" xr:uid="{4A181205-1E68-48FF-A0B7-94C406607528}"/>
    <cellStyle name="Percent 2 4 2 3 6" xfId="5953" xr:uid="{8460D1A9-F38D-4207-874D-4F37B99A76FB}"/>
    <cellStyle name="Percent 2 4 2 4" xfId="670" xr:uid="{00000000-0005-0000-0000-000059000000}"/>
    <cellStyle name="Percent 2 4 2 4 2" xfId="3084" xr:uid="{D8AA4607-C8D0-4CD4-BA13-26ADC3AD201E}"/>
    <cellStyle name="Percent 2 4 2 4 3" xfId="6413" xr:uid="{950098D3-0607-4292-A234-3F1FF6C820F6}"/>
    <cellStyle name="Percent 2 4 2 5" xfId="1335" xr:uid="{80F59B5F-8923-4147-8239-63C9486BFA01}"/>
    <cellStyle name="Percent 2 4 2 5 2" xfId="3749" xr:uid="{2AA9A940-4F85-4147-8DD6-AB994A9915BD}"/>
    <cellStyle name="Percent 2 4 2 5 3" xfId="7078" xr:uid="{C3029856-9F15-47A1-9AE1-AE91F13641CE}"/>
    <cellStyle name="Percent 2 4 2 6" xfId="2000" xr:uid="{63E37D83-36C7-45E9-B1E3-4DD4C16A7F66}"/>
    <cellStyle name="Percent 2 4 2 6 2" xfId="4414" xr:uid="{51ACDC6A-31DF-4E25-AEFA-F784AE70BD83}"/>
    <cellStyle name="Percent 2 4 2 6 3" xfId="7743" xr:uid="{1273EE1C-D3C9-4F61-A1B9-EDC75A438225}"/>
    <cellStyle name="Percent 2 4 2 7" xfId="5083" xr:uid="{336D6874-96DB-4E0D-A909-92879650DE0E}"/>
    <cellStyle name="Percent 2 4 2 8" xfId="2624" xr:uid="{4768F147-9CCE-4D57-A4E4-42F41124A503}"/>
    <cellStyle name="Percent 2 4 2 9" xfId="5748" xr:uid="{B942D885-0261-4E59-A242-36996D416128}"/>
    <cellStyle name="Percent 2 4 3" xfId="237" xr:uid="{00000000-0005-0000-0000-000059000000}"/>
    <cellStyle name="Percent 2 4 3 2" xfId="456" xr:uid="{00000000-0005-0000-0000-000059000000}"/>
    <cellStyle name="Percent 2 4 3 2 2" xfId="1121" xr:uid="{00000000-0005-0000-0000-000059000000}"/>
    <cellStyle name="Percent 2 4 3 2 2 2" xfId="3535" xr:uid="{BD3C67B0-EF05-4D09-A995-7ADE8DE07D8C}"/>
    <cellStyle name="Percent 2 4 3 2 2 3" xfId="6864" xr:uid="{0FBDCE4F-3CF5-4644-98BB-7980C0EB99E2}"/>
    <cellStyle name="Percent 2 4 3 2 3" xfId="1786" xr:uid="{3F653045-5277-4B9E-AE1C-8E84A9722B69}"/>
    <cellStyle name="Percent 2 4 3 2 3 2" xfId="4200" xr:uid="{583A62BB-7CA8-4BC9-8D71-30A8C0029C80}"/>
    <cellStyle name="Percent 2 4 3 2 3 3" xfId="7529" xr:uid="{B2206E46-6644-400B-A7E5-2833E1ED0F9C}"/>
    <cellStyle name="Percent 2 4 3 2 4" xfId="2451" xr:uid="{BB10FB3A-C1A3-4673-BAE0-A8F62435E3B4}"/>
    <cellStyle name="Percent 2 4 3 2 4 2" xfId="4865" xr:uid="{652EF9BC-6C83-44AC-9EE6-2C3BFA0717C1}"/>
    <cellStyle name="Percent 2 4 3 2 4 3" xfId="8194" xr:uid="{DB037C95-D72B-462B-BA15-59BAC215DFD6}"/>
    <cellStyle name="Percent 2 4 3 2 5" xfId="5534" xr:uid="{D5032350-481F-4D1C-92BD-2C96210F7E43}"/>
    <cellStyle name="Percent 2 4 3 2 6" xfId="2870" xr:uid="{E259313E-1599-49D8-9C81-9CA9A063E75A}"/>
    <cellStyle name="Percent 2 4 3 2 7" xfId="6199" xr:uid="{DE43C5B4-B16C-4626-B782-7418099DEB50}"/>
    <cellStyle name="Percent 2 4 3 3" xfId="907" xr:uid="{00000000-0005-0000-0000-000059000000}"/>
    <cellStyle name="Percent 2 4 3 3 2" xfId="1572" xr:uid="{E47FFE7A-0824-428F-846F-A4A4659BDEAE}"/>
    <cellStyle name="Percent 2 4 3 3 2 2" xfId="3986" xr:uid="{AEB22ED3-A07B-4AE3-AE6A-8CF933CB9769}"/>
    <cellStyle name="Percent 2 4 3 3 2 3" xfId="6650" xr:uid="{32E30AB1-10F3-4209-880A-F66E8054F583}"/>
    <cellStyle name="Percent 2 4 3 3 3" xfId="2237" xr:uid="{7EA6EDDD-926F-4CA6-9016-71720310D2DB}"/>
    <cellStyle name="Percent 2 4 3 3 3 2" xfId="4651" xr:uid="{FB1AEA8D-B53F-4D70-B93F-9CA41D895739}"/>
    <cellStyle name="Percent 2 4 3 3 3 3" xfId="7315" xr:uid="{FFE7F4DE-6C98-4609-A848-7A6259BD7959}"/>
    <cellStyle name="Percent 2 4 3 3 4" xfId="5320" xr:uid="{1C8DD612-0C7E-475F-AD3E-C00A9334D885}"/>
    <cellStyle name="Percent 2 4 3 3 4 2" xfId="7980" xr:uid="{3BBC5A1D-5C38-48E0-999F-12CFD8F9CE92}"/>
    <cellStyle name="Percent 2 4 3 3 5" xfId="3321" xr:uid="{D39F9DFC-5316-4693-B2A1-336DFB1F3723}"/>
    <cellStyle name="Percent 2 4 3 3 6" xfId="5985" xr:uid="{531C3F1D-5E1E-42FF-AF7D-9918AC4A95A6}"/>
    <cellStyle name="Percent 2 4 3 4" xfId="702" xr:uid="{00000000-0005-0000-0000-000059000000}"/>
    <cellStyle name="Percent 2 4 3 4 2" xfId="3116" xr:uid="{12329B54-CC6C-424E-83A7-92EFEF8C74C7}"/>
    <cellStyle name="Percent 2 4 3 4 3" xfId="6445" xr:uid="{3B32FFFA-2386-46FA-A87C-F2A1185D7F34}"/>
    <cellStyle name="Percent 2 4 3 5" xfId="1367" xr:uid="{C3D1CF99-14B1-4975-A9D8-FA52988F2AC4}"/>
    <cellStyle name="Percent 2 4 3 5 2" xfId="3781" xr:uid="{D7090969-EFCE-4AEE-9098-357F9186B0FC}"/>
    <cellStyle name="Percent 2 4 3 5 3" xfId="7110" xr:uid="{9729837B-EE09-447A-BE8B-0F020B1FF27E}"/>
    <cellStyle name="Percent 2 4 3 6" xfId="2032" xr:uid="{42F407E4-98C8-4BA3-B21B-42D7C9CC7AE2}"/>
    <cellStyle name="Percent 2 4 3 6 2" xfId="4446" xr:uid="{1B05BD12-648F-4B33-85C1-2B6E659621AF}"/>
    <cellStyle name="Percent 2 4 3 6 3" xfId="7775" xr:uid="{4B99A6F9-4460-4403-BC58-ABC7DD1AA4A1}"/>
    <cellStyle name="Percent 2 4 3 7" xfId="5115" xr:uid="{E5156E47-FC4D-4289-AA2D-3BB90478E1B6}"/>
    <cellStyle name="Percent 2 4 3 8" xfId="2656" xr:uid="{349F1CF1-B412-41F8-BC24-68C316FA6439}"/>
    <cellStyle name="Percent 2 4 3 9" xfId="5780" xr:uid="{74DBC8CA-DB2E-4E9E-8DB0-829BB6A72B83}"/>
    <cellStyle name="Percent 2 4 4" xfId="269" xr:uid="{00000000-0005-0000-0000-000059000000}"/>
    <cellStyle name="Percent 2 4 4 2" xfId="488" xr:uid="{00000000-0005-0000-0000-000059000000}"/>
    <cellStyle name="Percent 2 4 4 2 2" xfId="1153" xr:uid="{00000000-0005-0000-0000-000059000000}"/>
    <cellStyle name="Percent 2 4 4 2 2 2" xfId="3567" xr:uid="{9D5014A7-7A68-4DE4-B3B3-8EEF9E439F10}"/>
    <cellStyle name="Percent 2 4 4 2 2 3" xfId="6896" xr:uid="{697202F0-9882-44FE-A551-49F8738821CB}"/>
    <cellStyle name="Percent 2 4 4 2 3" xfId="1818" xr:uid="{7B7A9446-63E2-4080-B454-CED803525E6F}"/>
    <cellStyle name="Percent 2 4 4 2 3 2" xfId="4232" xr:uid="{3F97A4B4-5E15-48CD-876F-CEDB60861BDD}"/>
    <cellStyle name="Percent 2 4 4 2 3 3" xfId="7561" xr:uid="{50EC54B2-F625-4F5F-99A9-FCD7D76B7B39}"/>
    <cellStyle name="Percent 2 4 4 2 4" xfId="2483" xr:uid="{083A8741-E5BE-4327-A52D-5FF67DCD7318}"/>
    <cellStyle name="Percent 2 4 4 2 4 2" xfId="4897" xr:uid="{31CF088B-0E09-46E8-8123-04E813CECA58}"/>
    <cellStyle name="Percent 2 4 4 2 4 3" xfId="8226" xr:uid="{365A9D7B-4F13-421A-93A2-06F9C9727FC5}"/>
    <cellStyle name="Percent 2 4 4 2 5" xfId="5566" xr:uid="{67FFBFA8-C28D-4D24-9C7C-5948AAF7173B}"/>
    <cellStyle name="Percent 2 4 4 2 6" xfId="2902" xr:uid="{CE6C5666-CA38-4BD1-9F8E-1734D9C07324}"/>
    <cellStyle name="Percent 2 4 4 2 7" xfId="6231" xr:uid="{DBEA39D3-320A-46B1-AEA0-B21011A8319C}"/>
    <cellStyle name="Percent 2 4 4 3" xfId="939" xr:uid="{00000000-0005-0000-0000-000059000000}"/>
    <cellStyle name="Percent 2 4 4 3 2" xfId="1604" xr:uid="{B7BE53BC-1A06-4750-82C7-CA3C83863762}"/>
    <cellStyle name="Percent 2 4 4 3 2 2" xfId="4018" xr:uid="{964A8CC9-BEDE-4C3D-B535-5D13C897C90B}"/>
    <cellStyle name="Percent 2 4 4 3 2 3" xfId="6682" xr:uid="{1E1A12D9-174E-4DFD-B286-7FA5D5211DB2}"/>
    <cellStyle name="Percent 2 4 4 3 3" xfId="2269" xr:uid="{73B682B5-9B89-4D1E-98F3-B697DF46F5D3}"/>
    <cellStyle name="Percent 2 4 4 3 3 2" xfId="4683" xr:uid="{0220DC7B-7986-442C-A4A7-E06FAAD68421}"/>
    <cellStyle name="Percent 2 4 4 3 3 3" xfId="7347" xr:uid="{8BAE72D1-7CDE-4176-8DB8-0E3F74A4F57C}"/>
    <cellStyle name="Percent 2 4 4 3 4" xfId="5352" xr:uid="{3C966119-011F-4182-A75C-D8FBA4153E97}"/>
    <cellStyle name="Percent 2 4 4 3 4 2" xfId="8012" xr:uid="{AFF0F1E7-D688-4D66-93D4-E9B75E2D4754}"/>
    <cellStyle name="Percent 2 4 4 3 5" xfId="3353" xr:uid="{8C30D48E-3CD3-4849-8542-2D09DE9C817D}"/>
    <cellStyle name="Percent 2 4 4 3 6" xfId="6017" xr:uid="{E4D5B111-AC7C-44C1-BFE2-BBA6DBD248EA}"/>
    <cellStyle name="Percent 2 4 4 4" xfId="734" xr:uid="{00000000-0005-0000-0000-000059000000}"/>
    <cellStyle name="Percent 2 4 4 4 2" xfId="3148" xr:uid="{EDF6C375-0D3E-4587-902C-DADEECD8F7CA}"/>
    <cellStyle name="Percent 2 4 4 4 3" xfId="6477" xr:uid="{1B27C67B-8E5B-42F4-B20B-7BB7C922F4B2}"/>
    <cellStyle name="Percent 2 4 4 5" xfId="1399" xr:uid="{7D136F92-E155-47A1-8EC0-AC1C9F95994F}"/>
    <cellStyle name="Percent 2 4 4 5 2" xfId="3813" xr:uid="{928B2296-A0B3-44EE-B00B-5E7906DA7D02}"/>
    <cellStyle name="Percent 2 4 4 5 3" xfId="7142" xr:uid="{02880059-215A-4767-ADB1-B3CF98695405}"/>
    <cellStyle name="Percent 2 4 4 6" xfId="2064" xr:uid="{14BD4F73-4F03-4B1F-93F7-A4613A41C2F4}"/>
    <cellStyle name="Percent 2 4 4 6 2" xfId="4478" xr:uid="{7B3E9C88-5A9F-4F98-A155-DCD37F96A0EB}"/>
    <cellStyle name="Percent 2 4 4 6 3" xfId="7807" xr:uid="{499A4D79-AED0-4413-88A5-4B2BE3D36CE6}"/>
    <cellStyle name="Percent 2 4 4 7" xfId="5147" xr:uid="{A24FE743-9ADE-4D3C-B5FA-D6874DDB03BA}"/>
    <cellStyle name="Percent 2 4 4 8" xfId="2688" xr:uid="{A63C338B-D7CA-48D7-82A8-7EA547328540}"/>
    <cellStyle name="Percent 2 4 4 9" xfId="5812" xr:uid="{D724B0A3-C85A-4DD0-ACD4-665BE0ADC91F}"/>
    <cellStyle name="Percent 2 4 5" xfId="303" xr:uid="{00000000-0005-0000-0000-000059000000}"/>
    <cellStyle name="Percent 2 4 5 2" xfId="520" xr:uid="{00000000-0005-0000-0000-000059000000}"/>
    <cellStyle name="Percent 2 4 5 2 2" xfId="1185" xr:uid="{00000000-0005-0000-0000-000059000000}"/>
    <cellStyle name="Percent 2 4 5 2 2 2" xfId="3599" xr:uid="{369F4D5A-7DD4-48FE-A080-A5C6FB245D76}"/>
    <cellStyle name="Percent 2 4 5 2 2 3" xfId="6928" xr:uid="{7C02ED6C-A6E0-4750-98F9-944B488A82A3}"/>
    <cellStyle name="Percent 2 4 5 2 3" xfId="1850" xr:uid="{F59368A9-D46B-4FAA-ABE4-05BA0CEA0090}"/>
    <cellStyle name="Percent 2 4 5 2 3 2" xfId="4264" xr:uid="{BF597B84-D812-4766-9EED-F9215D5C044C}"/>
    <cellStyle name="Percent 2 4 5 2 3 3" xfId="7593" xr:uid="{1BE2EB3B-857B-4302-B3D4-0E8CBE9B41CE}"/>
    <cellStyle name="Percent 2 4 5 2 4" xfId="2515" xr:uid="{F7BE2806-0362-4BF1-A7E0-77FC60689096}"/>
    <cellStyle name="Percent 2 4 5 2 4 2" xfId="4929" xr:uid="{49E764CC-DFAA-4293-A4CC-6B53654B9CEA}"/>
    <cellStyle name="Percent 2 4 5 2 4 3" xfId="8258" xr:uid="{A0C8887D-CD48-42C7-B61C-932EFBDFE5BC}"/>
    <cellStyle name="Percent 2 4 5 2 5" xfId="5598" xr:uid="{2878A5AC-EA71-4DEA-955B-20C247F498DE}"/>
    <cellStyle name="Percent 2 4 5 2 6" xfId="2934" xr:uid="{CF32C3B0-8174-4A78-9ACE-461097E7A12E}"/>
    <cellStyle name="Percent 2 4 5 2 7" xfId="6263" xr:uid="{32F562E5-9867-43D3-8F75-3025EB1CBC41}"/>
    <cellStyle name="Percent 2 4 5 3" xfId="971" xr:uid="{00000000-0005-0000-0000-000059000000}"/>
    <cellStyle name="Percent 2 4 5 3 2" xfId="1636" xr:uid="{B1412065-0EBD-401E-BC51-6C8F3B9FF550}"/>
    <cellStyle name="Percent 2 4 5 3 2 2" xfId="4050" xr:uid="{F21180B9-E19E-4E9F-8573-4EDC955BC232}"/>
    <cellStyle name="Percent 2 4 5 3 2 3" xfId="6714" xr:uid="{3F06D103-364E-4883-9A21-0DB23C899E59}"/>
    <cellStyle name="Percent 2 4 5 3 3" xfId="2301" xr:uid="{71DB078E-5F4F-42D1-BCA3-FFAF14523664}"/>
    <cellStyle name="Percent 2 4 5 3 3 2" xfId="4715" xr:uid="{8D7D9879-B9EC-4CA8-A6A2-FC5C416A22A8}"/>
    <cellStyle name="Percent 2 4 5 3 3 3" xfId="7379" xr:uid="{92FD2C52-CEB0-4A5A-BF9B-9838F4E571FF}"/>
    <cellStyle name="Percent 2 4 5 3 4" xfId="5384" xr:uid="{04A0BF90-E583-4993-9C6F-84311B89ACB4}"/>
    <cellStyle name="Percent 2 4 5 3 4 2" xfId="8044" xr:uid="{5653E642-94B6-4B17-BE27-C5DAE51C975F}"/>
    <cellStyle name="Percent 2 4 5 3 5" xfId="3385" xr:uid="{3BC664F9-4AAC-4F62-A5A1-D0F9AF961DC0}"/>
    <cellStyle name="Percent 2 4 5 3 6" xfId="6049" xr:uid="{06E0B117-2EDA-4BE7-8986-BE3FE9DE68FD}"/>
    <cellStyle name="Percent 2 4 5 4" xfId="766" xr:uid="{00000000-0005-0000-0000-000059000000}"/>
    <cellStyle name="Percent 2 4 5 4 2" xfId="3180" xr:uid="{09EB9DE3-B6F0-4A47-BA50-D3CCDAF745A3}"/>
    <cellStyle name="Percent 2 4 5 4 3" xfId="6509" xr:uid="{D6B0BDCC-4842-478C-BD3A-78EF72684F0A}"/>
    <cellStyle name="Percent 2 4 5 5" xfId="1431" xr:uid="{C3E4F6DC-DD36-4643-809D-186A8BF80FAD}"/>
    <cellStyle name="Percent 2 4 5 5 2" xfId="3845" xr:uid="{E86BB69B-DDE6-42B7-B737-352D1C6B31D3}"/>
    <cellStyle name="Percent 2 4 5 5 3" xfId="7174" xr:uid="{E216067D-2EBF-409D-8094-57503C9D8F9E}"/>
    <cellStyle name="Percent 2 4 5 6" xfId="2096" xr:uid="{EF2A96AB-5868-4C13-9A4E-E8BDA3CABBD5}"/>
    <cellStyle name="Percent 2 4 5 6 2" xfId="4510" xr:uid="{BDE5B2C4-A007-48A3-9B3D-1ADB0DE939D2}"/>
    <cellStyle name="Percent 2 4 5 6 3" xfId="7839" xr:uid="{45374408-B02F-425B-9FFA-E105DA1084D3}"/>
    <cellStyle name="Percent 2 4 5 7" xfId="5179" xr:uid="{E50BB6CC-9C48-4132-8D76-7444108CF94B}"/>
    <cellStyle name="Percent 2 4 5 8" xfId="2720" xr:uid="{9476367D-3FCE-4CA0-9CA3-C0608DA62A41}"/>
    <cellStyle name="Percent 2 4 5 9" xfId="5844" xr:uid="{208AB039-D3E0-4B3D-8D0F-EABF7D463167}"/>
    <cellStyle name="Percent 2 4 6" xfId="388" xr:uid="{00000000-0005-0000-0000-000059000000}"/>
    <cellStyle name="Percent 2 4 6 2" xfId="1053" xr:uid="{00000000-0005-0000-0000-000059000000}"/>
    <cellStyle name="Percent 2 4 6 2 2" xfId="1718" xr:uid="{3DC782AD-9F4F-4819-8C1B-1B15B63FF55E}"/>
    <cellStyle name="Percent 2 4 6 2 2 2" xfId="4132" xr:uid="{C45BB0AA-BA66-48D7-AC8C-EEEFC9E7857B}"/>
    <cellStyle name="Percent 2 4 6 2 2 3" xfId="6796" xr:uid="{3E1E8432-809C-4023-B76A-83CD6131737C}"/>
    <cellStyle name="Percent 2 4 6 2 3" xfId="2383" xr:uid="{A1FD5C4E-0B5D-480F-A5AE-D8BE3B08F00F}"/>
    <cellStyle name="Percent 2 4 6 2 3 2" xfId="4797" xr:uid="{CD031665-0A6B-49A2-82CB-54853F105DE5}"/>
    <cellStyle name="Percent 2 4 6 2 3 3" xfId="7461" xr:uid="{44A0362E-FAF9-4F7F-9585-95B60CE1F361}"/>
    <cellStyle name="Percent 2 4 6 2 4" xfId="5466" xr:uid="{48843B0F-F1DD-41CA-BE13-3F8EFAD101BD}"/>
    <cellStyle name="Percent 2 4 6 2 4 2" xfId="8126" xr:uid="{597032CB-75D5-4D31-A171-A62BF432569F}"/>
    <cellStyle name="Percent 2 4 6 2 5" xfId="3467" xr:uid="{CE450E31-8936-4514-B2F0-5D26704D7F96}"/>
    <cellStyle name="Percent 2 4 6 2 6" xfId="6131" xr:uid="{562FCB2E-1028-4B5D-AEC4-F33A92F52FBA}"/>
    <cellStyle name="Percent 2 4 6 3" xfId="634" xr:uid="{00000000-0005-0000-0000-000059000000}"/>
    <cellStyle name="Percent 2 4 6 3 2" xfId="3048" xr:uid="{5EFD9537-CDF1-4DB7-B2D7-4A5854906CD0}"/>
    <cellStyle name="Percent 2 4 6 3 3" xfId="6377" xr:uid="{9C8A13AC-63FB-447D-8596-EA37154DD16B}"/>
    <cellStyle name="Percent 2 4 6 4" xfId="1299" xr:uid="{AA336317-0378-4C09-BA98-7A69AB9F313C}"/>
    <cellStyle name="Percent 2 4 6 4 2" xfId="3713" xr:uid="{FCE222B4-6E3E-4088-B663-C3C766260E06}"/>
    <cellStyle name="Percent 2 4 6 4 3" xfId="7042" xr:uid="{02B91767-E7BD-4675-84C0-3BC34B3F78E3}"/>
    <cellStyle name="Percent 2 4 6 5" xfId="1964" xr:uid="{900CC8E7-19DE-4AC7-94C1-F569BC25AD2C}"/>
    <cellStyle name="Percent 2 4 6 5 2" xfId="4378" xr:uid="{8D9F2465-F9D1-4EE9-A32F-100875A2C4CC}"/>
    <cellStyle name="Percent 2 4 6 5 3" xfId="7707" xr:uid="{3BD83058-56A4-4000-A49C-C8D77ADAE588}"/>
    <cellStyle name="Percent 2 4 6 6" xfId="5047" xr:uid="{06A3D9AF-D123-451C-AB6D-824DEF6C42B8}"/>
    <cellStyle name="Percent 2 4 6 7" xfId="2802" xr:uid="{4D93627A-F017-4F4F-9F73-338702FE7B72}"/>
    <cellStyle name="Percent 2 4 6 8" xfId="5712" xr:uid="{3BFA94FE-E231-4180-9BCB-56D58A8B74CA}"/>
    <cellStyle name="Percent 2 4 7" xfId="561" xr:uid="{00000000-0005-0000-0000-000059000000}"/>
    <cellStyle name="Percent 2 4 7 2" xfId="1226" xr:uid="{00000000-0005-0000-0000-000059000000}"/>
    <cellStyle name="Percent 2 4 7 2 2" xfId="1891" xr:uid="{2626E451-1E86-467D-8558-69D77979EC89}"/>
    <cellStyle name="Percent 2 4 7 2 2 2" xfId="4305" xr:uid="{D78B62AF-B56A-4243-84D6-78E05321470D}"/>
    <cellStyle name="Percent 2 4 7 2 2 3" xfId="6969" xr:uid="{88B0996A-7EB0-44CF-9813-8FEC8BBEA1E2}"/>
    <cellStyle name="Percent 2 4 7 2 3" xfId="2556" xr:uid="{A743F373-10AF-47FD-8DE7-6A96A87488FA}"/>
    <cellStyle name="Percent 2 4 7 2 3 2" xfId="4970" xr:uid="{206DC637-DE1E-4FC1-9272-522DABDA35CB}"/>
    <cellStyle name="Percent 2 4 7 2 3 3" xfId="7634" xr:uid="{4D5F749E-3C47-4D0C-84A2-65B67BD9DC52}"/>
    <cellStyle name="Percent 2 4 7 2 4" xfId="5639" xr:uid="{253F5DB9-8507-4724-99B3-99B78F2DDA8E}"/>
    <cellStyle name="Percent 2 4 7 2 4 2" xfId="8299" xr:uid="{570E0304-45DE-402E-AD26-F0A9E275D941}"/>
    <cellStyle name="Percent 2 4 7 2 5" xfId="3640" xr:uid="{F6001491-F24B-4928-933D-8FF58DE90126}"/>
    <cellStyle name="Percent 2 4 7 2 6" xfId="6304" xr:uid="{565570F7-8781-48EE-BCCA-1E4220541475}"/>
    <cellStyle name="Percent 2 4 7 3" xfId="807" xr:uid="{00000000-0005-0000-0000-000059000000}"/>
    <cellStyle name="Percent 2 4 7 3 2" xfId="3221" xr:uid="{49116F12-636A-4AB8-84BA-DFD734BC08F7}"/>
    <cellStyle name="Percent 2 4 7 3 3" xfId="6550" xr:uid="{CEB04259-1314-4EE4-A212-037A15DFE29E}"/>
    <cellStyle name="Percent 2 4 7 4" xfId="1472" xr:uid="{81A0F933-0C52-4968-BA70-9E5ACBC30550}"/>
    <cellStyle name="Percent 2 4 7 4 2" xfId="3886" xr:uid="{B9C65A95-7A1F-4B43-A9C4-7708042C4E0C}"/>
    <cellStyle name="Percent 2 4 7 4 3" xfId="7215" xr:uid="{2ABBE466-1FCC-4DBA-B08B-B6CEC4416CF4}"/>
    <cellStyle name="Percent 2 4 7 5" xfId="2137" xr:uid="{33727DD8-686D-44E2-AF3A-44698A10F5AB}"/>
    <cellStyle name="Percent 2 4 7 5 2" xfId="4551" xr:uid="{B0A2684F-9B72-410B-999A-8DCAE8ABC8B2}"/>
    <cellStyle name="Percent 2 4 7 5 3" xfId="7880" xr:uid="{AEF8B8F4-1CEE-4CB2-A240-B9A1E9D3D049}"/>
    <cellStyle name="Percent 2 4 7 6" xfId="5220" xr:uid="{52919DE0-9039-4520-A464-CB84A5EB0C7C}"/>
    <cellStyle name="Percent 2 4 7 7" xfId="2975" xr:uid="{62E3850A-2617-4722-B54A-D05016826ED6}"/>
    <cellStyle name="Percent 2 4 7 8" xfId="5885" xr:uid="{987AE133-744F-4F77-8C95-BF7DFA05B53E}"/>
    <cellStyle name="Percent 2 4 8" xfId="344" xr:uid="{00000000-0005-0000-0000-000059000000}"/>
    <cellStyle name="Percent 2 4 8 2" xfId="1012" xr:uid="{00000000-0005-0000-0000-000059000000}"/>
    <cellStyle name="Percent 2 4 8 2 2" xfId="3426" xr:uid="{F32844BD-2E44-40F4-A111-697F22F11300}"/>
    <cellStyle name="Percent 2 4 8 2 3" xfId="6755" xr:uid="{6C58ED7D-084D-4EEC-91F8-E86608F804E3}"/>
    <cellStyle name="Percent 2 4 8 3" xfId="1677" xr:uid="{B364E9D6-9D75-42CE-8C13-7BCBCBF19DC5}"/>
    <cellStyle name="Percent 2 4 8 3 2" xfId="4091" xr:uid="{D3B35868-E141-44B6-81DB-158BF4ED93A6}"/>
    <cellStyle name="Percent 2 4 8 3 3" xfId="7420" xr:uid="{DB5A3CD7-248F-4F4F-8811-4CDFB75529B7}"/>
    <cellStyle name="Percent 2 4 8 4" xfId="2342" xr:uid="{A8848939-61E7-4878-B644-CD4AF2BEA2AD}"/>
    <cellStyle name="Percent 2 4 8 4 2" xfId="4756" xr:uid="{DC917D72-47FE-472A-B3E7-DF99B487827E}"/>
    <cellStyle name="Percent 2 4 8 4 3" xfId="8085" xr:uid="{95D56306-62EA-48A8-8B3C-BB0DE58316D4}"/>
    <cellStyle name="Percent 2 4 8 5" xfId="5425" xr:uid="{697F60A4-86FA-4636-8F94-D67448C2C6C4}"/>
    <cellStyle name="Percent 2 4 8 6" xfId="2761" xr:uid="{171CFD73-D915-429F-99A1-32B191F06214}"/>
    <cellStyle name="Percent 2 4 8 7" xfId="6090" xr:uid="{56A9C640-2B2D-46F6-8C5C-C957C02E06DD}"/>
    <cellStyle name="Percent 2 4 9" xfId="839" xr:uid="{00000000-0005-0000-0000-000059000000}"/>
    <cellStyle name="Percent 2 4 9 2" xfId="1504" xr:uid="{C8F33340-8367-41CD-BD39-EFC38A76ABD4}"/>
    <cellStyle name="Percent 2 4 9 2 2" xfId="3918" xr:uid="{4E19DE86-B24F-4F5D-8EFC-536F65E8F187}"/>
    <cellStyle name="Percent 2 4 9 2 3" xfId="6582" xr:uid="{DBDF908C-993F-488E-A662-D3FFA3C76938}"/>
    <cellStyle name="Percent 2 4 9 3" xfId="2169" xr:uid="{7AF8CB0D-D657-4474-AE61-AFC6D146F338}"/>
    <cellStyle name="Percent 2 4 9 3 2" xfId="4583" xr:uid="{EDAC37D3-3186-4F4D-8000-8664D71A37B1}"/>
    <cellStyle name="Percent 2 4 9 3 3" xfId="7247" xr:uid="{652BA1C2-C844-4B04-A53F-F6ED3428A74E}"/>
    <cellStyle name="Percent 2 4 9 4" xfId="5252" xr:uid="{71FC3567-2C81-44F2-9F45-2F5022D02BF9}"/>
    <cellStyle name="Percent 2 4 9 4 2" xfId="7912" xr:uid="{52E6ECC5-C03A-4410-8034-01B850F8B591}"/>
    <cellStyle name="Percent 2 4 9 5" xfId="3253" xr:uid="{6F86623E-6460-4805-AA1B-8B06701E446A}"/>
    <cellStyle name="Percent 2 4 9 6" xfId="5917" xr:uid="{216B44B1-4DE4-431D-9D9B-98435C831814}"/>
    <cellStyle name="Percent 2 5" xfId="179" xr:uid="{00000000-0005-0000-0000-000059000000}"/>
    <cellStyle name="Percent 2 5 10" xfId="601" xr:uid="{00000000-0005-0000-0000-000059000000}"/>
    <cellStyle name="Percent 2 5 10 2" xfId="3015" xr:uid="{2768D51A-47F4-443B-80C0-BDD083E03459}"/>
    <cellStyle name="Percent 2 5 10 3" xfId="6344" xr:uid="{D95EB767-3C7D-482D-A2A4-33C531EE7305}"/>
    <cellStyle name="Percent 2 5 11" xfId="1266" xr:uid="{15F8B6BC-FAE2-45BE-848A-81CFA091CF89}"/>
    <cellStyle name="Percent 2 5 11 2" xfId="3680" xr:uid="{A1278D4C-29CD-412B-8D2B-6D1FA2C02C9D}"/>
    <cellStyle name="Percent 2 5 11 3" xfId="7009" xr:uid="{EC7987EC-CC72-4C68-83B0-4EF54FCEE880}"/>
    <cellStyle name="Percent 2 5 12" xfId="1931" xr:uid="{E1809475-BE35-42AC-B45F-6CFB3042CFD5}"/>
    <cellStyle name="Percent 2 5 12 2" xfId="4345" xr:uid="{91692093-CD0F-4C87-AEB2-719E9C62B2CE}"/>
    <cellStyle name="Percent 2 5 12 3" xfId="7674" xr:uid="{4F04CC63-80B9-4607-A8D8-CD215E3BAA5C}"/>
    <cellStyle name="Percent 2 5 13" xfId="5013" xr:uid="{9F3A595B-FC39-4F8C-BB02-C92EAAE67E69}"/>
    <cellStyle name="Percent 2 5 14" xfId="2600" xr:uid="{A0E57411-5349-4C95-A104-AD272D3598B4}"/>
    <cellStyle name="Percent 2 5 15" xfId="5679" xr:uid="{66C3FEE5-495C-4C1E-820F-9D705591F27C}"/>
    <cellStyle name="Percent 2 5 2" xfId="213" xr:uid="{00000000-0005-0000-0000-000059000000}"/>
    <cellStyle name="Percent 2 5 2 2" xfId="432" xr:uid="{00000000-0005-0000-0000-000059000000}"/>
    <cellStyle name="Percent 2 5 2 2 2" xfId="1097" xr:uid="{00000000-0005-0000-0000-000059000000}"/>
    <cellStyle name="Percent 2 5 2 2 2 2" xfId="3511" xr:uid="{E65B4FC7-AF15-40E1-9C5C-A7E534B7EF2C}"/>
    <cellStyle name="Percent 2 5 2 2 2 3" xfId="6840" xr:uid="{A6639C3E-1376-4354-A6D9-9E6752415545}"/>
    <cellStyle name="Percent 2 5 2 2 3" xfId="1762" xr:uid="{C315EFE3-D706-4CF5-B3BA-7A0373375B06}"/>
    <cellStyle name="Percent 2 5 2 2 3 2" xfId="4176" xr:uid="{7CBFF917-A38D-4BCF-AE03-004C7247FB7A}"/>
    <cellStyle name="Percent 2 5 2 2 3 3" xfId="7505" xr:uid="{7FFA2AC6-A348-4B26-9267-878EC5492D64}"/>
    <cellStyle name="Percent 2 5 2 2 4" xfId="2427" xr:uid="{0DA20CFC-04BD-482A-9625-9636479A70F1}"/>
    <cellStyle name="Percent 2 5 2 2 4 2" xfId="4841" xr:uid="{02C9C0E2-B0B9-4856-BE6E-FBFC7D216595}"/>
    <cellStyle name="Percent 2 5 2 2 4 3" xfId="8170" xr:uid="{C4678287-24E3-4271-A903-F8670609FE0F}"/>
    <cellStyle name="Percent 2 5 2 2 5" xfId="5510" xr:uid="{588385DC-03DB-4D48-9279-406967C898A6}"/>
    <cellStyle name="Percent 2 5 2 2 6" xfId="2846" xr:uid="{10565FAE-17C1-4ECF-A37C-BC0B7082AAD6}"/>
    <cellStyle name="Percent 2 5 2 2 7" xfId="6175" xr:uid="{91B8E79C-01AC-47DE-A684-387F69ECE470}"/>
    <cellStyle name="Percent 2 5 2 3" xfId="883" xr:uid="{00000000-0005-0000-0000-000059000000}"/>
    <cellStyle name="Percent 2 5 2 3 2" xfId="1548" xr:uid="{39B6E4AB-992F-4011-9A6D-7E23491248D0}"/>
    <cellStyle name="Percent 2 5 2 3 2 2" xfId="3962" xr:uid="{0B69724F-5070-4DFD-952F-89CDAEEDFA1B}"/>
    <cellStyle name="Percent 2 5 2 3 2 3" xfId="6626" xr:uid="{EFBC8A63-1FAE-4826-B63B-B55E03F807F6}"/>
    <cellStyle name="Percent 2 5 2 3 3" xfId="2213" xr:uid="{A529B07A-AD2E-4047-9613-02BE01852A7D}"/>
    <cellStyle name="Percent 2 5 2 3 3 2" xfId="4627" xr:uid="{38098FBA-278E-4E9A-9B36-4A716EDACEC6}"/>
    <cellStyle name="Percent 2 5 2 3 3 3" xfId="7291" xr:uid="{F84036AD-5FA0-407A-A3A8-57B138AA1748}"/>
    <cellStyle name="Percent 2 5 2 3 4" xfId="5296" xr:uid="{9F1D78DC-C8EA-446F-A817-F0636D6216CE}"/>
    <cellStyle name="Percent 2 5 2 3 4 2" xfId="7956" xr:uid="{2121D25E-040F-4D1F-9385-FFFB96D9548D}"/>
    <cellStyle name="Percent 2 5 2 3 5" xfId="3297" xr:uid="{6EB96F0C-C4D7-4377-8775-C7632D7ACB4B}"/>
    <cellStyle name="Percent 2 5 2 3 6" xfId="5961" xr:uid="{0C4FF41F-E131-4907-9B42-C01D9665CEAB}"/>
    <cellStyle name="Percent 2 5 2 4" xfId="678" xr:uid="{00000000-0005-0000-0000-000059000000}"/>
    <cellStyle name="Percent 2 5 2 4 2" xfId="3092" xr:uid="{D89CF793-BC66-4E75-8AC9-5F6286A51432}"/>
    <cellStyle name="Percent 2 5 2 4 3" xfId="6421" xr:uid="{668C0D45-E239-4970-AC27-0C568AD3F8E0}"/>
    <cellStyle name="Percent 2 5 2 5" xfId="1343" xr:uid="{27D901AC-1F64-49A2-8EE7-8D25C6E323F5}"/>
    <cellStyle name="Percent 2 5 2 5 2" xfId="3757" xr:uid="{ED72B904-3D61-422F-A22A-494B7179004A}"/>
    <cellStyle name="Percent 2 5 2 5 3" xfId="7086" xr:uid="{0C0F829C-BA35-434E-A6EA-8B81D452DEB4}"/>
    <cellStyle name="Percent 2 5 2 6" xfId="2008" xr:uid="{5530B003-2B0E-4F80-9F6A-FB504E683C90}"/>
    <cellStyle name="Percent 2 5 2 6 2" xfId="4422" xr:uid="{5E5B41C4-4C42-42E0-BC62-0E6316D93CB9}"/>
    <cellStyle name="Percent 2 5 2 6 3" xfId="7751" xr:uid="{DD58C0DD-FD75-47B3-86F7-B6FAC775D269}"/>
    <cellStyle name="Percent 2 5 2 7" xfId="5091" xr:uid="{9136E0DA-2BDC-4221-BBA7-A6C8A1294332}"/>
    <cellStyle name="Percent 2 5 2 8" xfId="2632" xr:uid="{0049F8FA-3587-4395-8B52-F582BC80E482}"/>
    <cellStyle name="Percent 2 5 2 9" xfId="5756" xr:uid="{2972E138-6C76-4BDE-94A7-91D5ECD3B376}"/>
    <cellStyle name="Percent 2 5 3" xfId="245" xr:uid="{00000000-0005-0000-0000-000059000000}"/>
    <cellStyle name="Percent 2 5 3 2" xfId="464" xr:uid="{00000000-0005-0000-0000-000059000000}"/>
    <cellStyle name="Percent 2 5 3 2 2" xfId="1129" xr:uid="{00000000-0005-0000-0000-000059000000}"/>
    <cellStyle name="Percent 2 5 3 2 2 2" xfId="3543" xr:uid="{B39BC750-FCAE-47F3-9E16-4AE1426630AD}"/>
    <cellStyle name="Percent 2 5 3 2 2 3" xfId="6872" xr:uid="{C683CCB7-909A-41E7-B625-92BD9B702391}"/>
    <cellStyle name="Percent 2 5 3 2 3" xfId="1794" xr:uid="{4B210902-3D5B-42C4-8B49-468EDC6FDA65}"/>
    <cellStyle name="Percent 2 5 3 2 3 2" xfId="4208" xr:uid="{00EECCCF-ED25-4BF2-A806-3C0554D86AD9}"/>
    <cellStyle name="Percent 2 5 3 2 3 3" xfId="7537" xr:uid="{8BEB4C99-3D19-4495-B604-1A8D87287BE8}"/>
    <cellStyle name="Percent 2 5 3 2 4" xfId="2459" xr:uid="{5E2A3F03-7CD5-47FE-AF70-4923AFAD056B}"/>
    <cellStyle name="Percent 2 5 3 2 4 2" xfId="4873" xr:uid="{AAD7C684-408D-4202-AAC8-C4EEEE435873}"/>
    <cellStyle name="Percent 2 5 3 2 4 3" xfId="8202" xr:uid="{3505FC57-63AA-4B0F-9254-C1AACFED6E5B}"/>
    <cellStyle name="Percent 2 5 3 2 5" xfId="5542" xr:uid="{6C1776DA-3119-4E48-800D-9E5CD97F6D40}"/>
    <cellStyle name="Percent 2 5 3 2 6" xfId="2878" xr:uid="{E2C8FF4B-D962-49C9-AB8F-8BF9FCC8E3A8}"/>
    <cellStyle name="Percent 2 5 3 2 7" xfId="6207" xr:uid="{70F67E37-6E63-4432-BE34-6A58F7AFECE5}"/>
    <cellStyle name="Percent 2 5 3 3" xfId="915" xr:uid="{00000000-0005-0000-0000-000059000000}"/>
    <cellStyle name="Percent 2 5 3 3 2" xfId="1580" xr:uid="{071B77EC-3CFD-4ADD-AE03-C0B371CA1738}"/>
    <cellStyle name="Percent 2 5 3 3 2 2" xfId="3994" xr:uid="{99A663BA-C834-44B4-883A-157E18EAD31F}"/>
    <cellStyle name="Percent 2 5 3 3 2 3" xfId="6658" xr:uid="{1ED973C9-781A-45C2-886C-80990CD43A8B}"/>
    <cellStyle name="Percent 2 5 3 3 3" xfId="2245" xr:uid="{DEFEBF77-F2D7-4537-AAC1-A29B2B41FA8D}"/>
    <cellStyle name="Percent 2 5 3 3 3 2" xfId="4659" xr:uid="{6F7C87B8-9C02-491C-B1BE-5EEE494DC4D3}"/>
    <cellStyle name="Percent 2 5 3 3 3 3" xfId="7323" xr:uid="{6E4A3983-7BA0-4A54-9F21-192EF06AACCE}"/>
    <cellStyle name="Percent 2 5 3 3 4" xfId="5328" xr:uid="{A6AE6D9D-77C4-4670-B6E2-9F42E7D352A6}"/>
    <cellStyle name="Percent 2 5 3 3 4 2" xfId="7988" xr:uid="{24C43305-AB3D-4DC4-A98B-F61EA4BB62B0}"/>
    <cellStyle name="Percent 2 5 3 3 5" xfId="3329" xr:uid="{2FE7A401-C3D9-4413-AE0F-3FC59851D72D}"/>
    <cellStyle name="Percent 2 5 3 3 6" xfId="5993" xr:uid="{33B8E537-8DCB-45FA-9337-F3E7D7F28143}"/>
    <cellStyle name="Percent 2 5 3 4" xfId="710" xr:uid="{00000000-0005-0000-0000-000059000000}"/>
    <cellStyle name="Percent 2 5 3 4 2" xfId="3124" xr:uid="{CCB3F121-5722-4395-A7E1-E03D7C492542}"/>
    <cellStyle name="Percent 2 5 3 4 3" xfId="6453" xr:uid="{5F441B1F-6260-4B94-8211-C7C7AF8FA658}"/>
    <cellStyle name="Percent 2 5 3 5" xfId="1375" xr:uid="{0B95118E-8BD8-4AFA-BE5E-FD27D9B5D935}"/>
    <cellStyle name="Percent 2 5 3 5 2" xfId="3789" xr:uid="{E325C738-BE40-4E75-B7B0-A517FD6E957D}"/>
    <cellStyle name="Percent 2 5 3 5 3" xfId="7118" xr:uid="{7DD4A692-E260-4DF4-B44C-20F571055615}"/>
    <cellStyle name="Percent 2 5 3 6" xfId="2040" xr:uid="{F2489F7A-0BB7-44D9-8D06-34CF6285279C}"/>
    <cellStyle name="Percent 2 5 3 6 2" xfId="4454" xr:uid="{E4ED1D6D-ABEE-4F99-BEC5-8AB79E52A8EA}"/>
    <cellStyle name="Percent 2 5 3 6 3" xfId="7783" xr:uid="{7873B54E-0887-4925-8289-5C7C6960F09C}"/>
    <cellStyle name="Percent 2 5 3 7" xfId="5123" xr:uid="{9EA356C3-004E-45BE-94C4-DDAE4B55CDA0}"/>
    <cellStyle name="Percent 2 5 3 8" xfId="2664" xr:uid="{52681960-E6DE-4928-AF2E-65223E3838F9}"/>
    <cellStyle name="Percent 2 5 3 9" xfId="5788" xr:uid="{CEBAB99C-9A23-4EB3-A082-78B3911D3D48}"/>
    <cellStyle name="Percent 2 5 4" xfId="277" xr:uid="{00000000-0005-0000-0000-000059000000}"/>
    <cellStyle name="Percent 2 5 4 2" xfId="496" xr:uid="{00000000-0005-0000-0000-000059000000}"/>
    <cellStyle name="Percent 2 5 4 2 2" xfId="1161" xr:uid="{00000000-0005-0000-0000-000059000000}"/>
    <cellStyle name="Percent 2 5 4 2 2 2" xfId="3575" xr:uid="{F08679D3-2CC2-4879-A0A0-2CC05A414BB9}"/>
    <cellStyle name="Percent 2 5 4 2 2 3" xfId="6904" xr:uid="{206FE512-9237-4FDE-84EF-FF768BCAF644}"/>
    <cellStyle name="Percent 2 5 4 2 3" xfId="1826" xr:uid="{DB82D290-E564-4347-95AB-AB4FBBE84406}"/>
    <cellStyle name="Percent 2 5 4 2 3 2" xfId="4240" xr:uid="{5387755F-F26E-4E07-B163-5E0FA2746C68}"/>
    <cellStyle name="Percent 2 5 4 2 3 3" xfId="7569" xr:uid="{58B199D4-0CC1-4611-B67C-641299E260CA}"/>
    <cellStyle name="Percent 2 5 4 2 4" xfId="2491" xr:uid="{EDA8E99D-2B7B-4B54-81A2-686CAFD1293E}"/>
    <cellStyle name="Percent 2 5 4 2 4 2" xfId="4905" xr:uid="{4CD7AF5B-0D8C-442F-97B2-F7DE5A3404A0}"/>
    <cellStyle name="Percent 2 5 4 2 4 3" xfId="8234" xr:uid="{CA824502-D311-48B5-B44C-C440EC727CF2}"/>
    <cellStyle name="Percent 2 5 4 2 5" xfId="5574" xr:uid="{D322F828-E1CA-4F76-AD0D-E7A611852589}"/>
    <cellStyle name="Percent 2 5 4 2 6" xfId="2910" xr:uid="{176B9446-95F3-4632-8102-78B0CF813F06}"/>
    <cellStyle name="Percent 2 5 4 2 7" xfId="6239" xr:uid="{57A8CD8A-F767-4264-ABA7-FF3CCD562D26}"/>
    <cellStyle name="Percent 2 5 4 3" xfId="947" xr:uid="{00000000-0005-0000-0000-000059000000}"/>
    <cellStyle name="Percent 2 5 4 3 2" xfId="1612" xr:uid="{F148BFCC-75C5-416C-BF59-C6B2C2A92685}"/>
    <cellStyle name="Percent 2 5 4 3 2 2" xfId="4026" xr:uid="{C545E5E9-74A1-4C44-8FFD-899E3EE4843F}"/>
    <cellStyle name="Percent 2 5 4 3 2 3" xfId="6690" xr:uid="{34F42F17-7A37-4007-8BF0-7C638651D3D0}"/>
    <cellStyle name="Percent 2 5 4 3 3" xfId="2277" xr:uid="{56BA1B86-CE6D-453D-8C2F-098E15E40B0E}"/>
    <cellStyle name="Percent 2 5 4 3 3 2" xfId="4691" xr:uid="{DA3E9DE3-BD15-4B0F-86BF-2715FED5A17C}"/>
    <cellStyle name="Percent 2 5 4 3 3 3" xfId="7355" xr:uid="{7CB33A47-5068-442F-B3B5-CCF2DBD2521C}"/>
    <cellStyle name="Percent 2 5 4 3 4" xfId="5360" xr:uid="{78260E61-0890-4FA6-8405-3C6F6C4AE2FF}"/>
    <cellStyle name="Percent 2 5 4 3 4 2" xfId="8020" xr:uid="{29467DB0-6345-485B-A41B-EF48C8202406}"/>
    <cellStyle name="Percent 2 5 4 3 5" xfId="3361" xr:uid="{98DA1264-F6F3-4306-95E1-CDAEF60AA65A}"/>
    <cellStyle name="Percent 2 5 4 3 6" xfId="6025" xr:uid="{1ABB97C6-8A3D-49BD-AEE5-485CF5A0D9A4}"/>
    <cellStyle name="Percent 2 5 4 4" xfId="742" xr:uid="{00000000-0005-0000-0000-000059000000}"/>
    <cellStyle name="Percent 2 5 4 4 2" xfId="3156" xr:uid="{793EE6A7-3694-4E6D-BD33-73EF190B0214}"/>
    <cellStyle name="Percent 2 5 4 4 3" xfId="6485" xr:uid="{1E378CC9-F83A-4269-B02E-49A8280C9736}"/>
    <cellStyle name="Percent 2 5 4 5" xfId="1407" xr:uid="{0E5032A9-BCBF-4B21-AE19-CD24A7C55050}"/>
    <cellStyle name="Percent 2 5 4 5 2" xfId="3821" xr:uid="{1363D585-C1E7-4583-B812-6DE84FACD2DE}"/>
    <cellStyle name="Percent 2 5 4 5 3" xfId="7150" xr:uid="{BC39C3FD-B59A-4134-A5AA-4DD7B137E516}"/>
    <cellStyle name="Percent 2 5 4 6" xfId="2072" xr:uid="{4A2F27C4-DF66-4684-A991-949E71284BD8}"/>
    <cellStyle name="Percent 2 5 4 6 2" xfId="4486" xr:uid="{AA141D8E-020A-4A9F-AC5C-E626492894EE}"/>
    <cellStyle name="Percent 2 5 4 6 3" xfId="7815" xr:uid="{F2E4AE07-D771-45F0-8C85-713F6C6E3FC0}"/>
    <cellStyle name="Percent 2 5 4 7" xfId="5155" xr:uid="{28860C66-86A6-4011-894C-DFE819F2B132}"/>
    <cellStyle name="Percent 2 5 4 8" xfId="2696" xr:uid="{24DA30BE-32B3-4517-B1C7-C5065C77CA6C}"/>
    <cellStyle name="Percent 2 5 4 9" xfId="5820" xr:uid="{7D1204E6-2697-4A38-A28B-BAA1D4501D32}"/>
    <cellStyle name="Percent 2 5 5" xfId="311" xr:uid="{00000000-0005-0000-0000-000059000000}"/>
    <cellStyle name="Percent 2 5 5 2" xfId="528" xr:uid="{00000000-0005-0000-0000-000059000000}"/>
    <cellStyle name="Percent 2 5 5 2 2" xfId="1193" xr:uid="{00000000-0005-0000-0000-000059000000}"/>
    <cellStyle name="Percent 2 5 5 2 2 2" xfId="3607" xr:uid="{1022C119-65B3-4ECF-8501-D96097115CCD}"/>
    <cellStyle name="Percent 2 5 5 2 2 3" xfId="6936" xr:uid="{0AE87502-B036-45FA-8F35-E792B375A65B}"/>
    <cellStyle name="Percent 2 5 5 2 3" xfId="1858" xr:uid="{90E1512A-63A3-4316-8C2F-D09A75D5828D}"/>
    <cellStyle name="Percent 2 5 5 2 3 2" xfId="4272" xr:uid="{EB335F94-0C02-4DCC-9C0E-641498EE277F}"/>
    <cellStyle name="Percent 2 5 5 2 3 3" xfId="7601" xr:uid="{C741E29A-779E-47D3-A372-C10B5A114EE6}"/>
    <cellStyle name="Percent 2 5 5 2 4" xfId="2523" xr:uid="{DBCEB93D-3327-404E-B6D9-19FDB4385BDF}"/>
    <cellStyle name="Percent 2 5 5 2 4 2" xfId="4937" xr:uid="{14483445-A936-47B2-8434-0E359592F815}"/>
    <cellStyle name="Percent 2 5 5 2 4 3" xfId="8266" xr:uid="{913ED12C-610F-4914-98E6-58450F538607}"/>
    <cellStyle name="Percent 2 5 5 2 5" xfId="5606" xr:uid="{47318DDD-805A-4EDE-9C8D-03D36D793686}"/>
    <cellStyle name="Percent 2 5 5 2 6" xfId="2942" xr:uid="{8C8C401B-9EF0-415C-83BA-E2E15137193B}"/>
    <cellStyle name="Percent 2 5 5 2 7" xfId="6271" xr:uid="{F163FA91-D547-4A8A-8FC0-E223A6ACF6E7}"/>
    <cellStyle name="Percent 2 5 5 3" xfId="979" xr:uid="{00000000-0005-0000-0000-000059000000}"/>
    <cellStyle name="Percent 2 5 5 3 2" xfId="1644" xr:uid="{8D00E5C6-3897-4EFB-A659-2A5F03834D3B}"/>
    <cellStyle name="Percent 2 5 5 3 2 2" xfId="4058" xr:uid="{7AD5EFF4-BA20-4F6A-81CC-7ED6263E4212}"/>
    <cellStyle name="Percent 2 5 5 3 2 3" xfId="6722" xr:uid="{5A87D6DA-0B52-4F27-A51B-85CF5B3B1DED}"/>
    <cellStyle name="Percent 2 5 5 3 3" xfId="2309" xr:uid="{F34B03D0-F90F-43E4-AFEF-E39DC9AFD740}"/>
    <cellStyle name="Percent 2 5 5 3 3 2" xfId="4723" xr:uid="{D3B1063E-47F5-4BC4-AC5D-054BDA0BE93A}"/>
    <cellStyle name="Percent 2 5 5 3 3 3" xfId="7387" xr:uid="{163BF0AC-1D9B-42EA-8841-80B76651C8CF}"/>
    <cellStyle name="Percent 2 5 5 3 4" xfId="5392" xr:uid="{5C6329E1-537D-453D-B3F4-F04E38E57DBC}"/>
    <cellStyle name="Percent 2 5 5 3 4 2" xfId="8052" xr:uid="{79E14A93-49E9-4637-BF5A-E13EAB7C6DF3}"/>
    <cellStyle name="Percent 2 5 5 3 5" xfId="3393" xr:uid="{556093DA-83EE-4221-BCEB-EB62B45B5A8C}"/>
    <cellStyle name="Percent 2 5 5 3 6" xfId="6057" xr:uid="{B93329EB-DCF2-492D-AFCA-A8B04BF28468}"/>
    <cellStyle name="Percent 2 5 5 4" xfId="774" xr:uid="{00000000-0005-0000-0000-000059000000}"/>
    <cellStyle name="Percent 2 5 5 4 2" xfId="3188" xr:uid="{F034C0AA-9EC9-4932-8544-0FAAB79701C8}"/>
    <cellStyle name="Percent 2 5 5 4 3" xfId="6517" xr:uid="{56C8138E-5691-4C65-8248-1E54D1F7F2E4}"/>
    <cellStyle name="Percent 2 5 5 5" xfId="1439" xr:uid="{EE28F362-75A0-4668-B2C0-BAFD86BA657B}"/>
    <cellStyle name="Percent 2 5 5 5 2" xfId="3853" xr:uid="{50FC7335-8B85-4E0E-9037-7E7C78679FA5}"/>
    <cellStyle name="Percent 2 5 5 5 3" xfId="7182" xr:uid="{5328F9F7-84E7-4865-99E7-2900846D7D38}"/>
    <cellStyle name="Percent 2 5 5 6" xfId="2104" xr:uid="{B50B7FF9-1A5B-48F7-9F19-5371962F9464}"/>
    <cellStyle name="Percent 2 5 5 6 2" xfId="4518" xr:uid="{57353DE3-1ADB-4908-B3BF-DB65948405B2}"/>
    <cellStyle name="Percent 2 5 5 6 3" xfId="7847" xr:uid="{811AA883-9F74-4148-95C9-D89867EB90F6}"/>
    <cellStyle name="Percent 2 5 5 7" xfId="5187" xr:uid="{BFAE3827-58CF-4453-B2D0-1C94544B7EEA}"/>
    <cellStyle name="Percent 2 5 5 8" xfId="2728" xr:uid="{717620A0-9B47-48B5-91C2-0FE3D40EE83A}"/>
    <cellStyle name="Percent 2 5 5 9" xfId="5852" xr:uid="{944008BA-D57F-47AE-BD08-6F6936B66371}"/>
    <cellStyle name="Percent 2 5 6" xfId="400" xr:uid="{00000000-0005-0000-0000-000059000000}"/>
    <cellStyle name="Percent 2 5 6 2" xfId="1065" xr:uid="{00000000-0005-0000-0000-000059000000}"/>
    <cellStyle name="Percent 2 5 6 2 2" xfId="1730" xr:uid="{577EF6E8-72DA-4BF5-A490-4410297D615F}"/>
    <cellStyle name="Percent 2 5 6 2 2 2" xfId="4144" xr:uid="{DCDBCBC0-4029-46BE-BC49-16C3F6AE72AD}"/>
    <cellStyle name="Percent 2 5 6 2 2 3" xfId="6808" xr:uid="{6D390F7A-18E7-4A34-9BD9-D1E59E003A4A}"/>
    <cellStyle name="Percent 2 5 6 2 3" xfId="2395" xr:uid="{B4DF9856-4241-459F-AB13-56ADDAD3B6C5}"/>
    <cellStyle name="Percent 2 5 6 2 3 2" xfId="4809" xr:uid="{8743C362-B07F-4095-AA40-1EAAD0578736}"/>
    <cellStyle name="Percent 2 5 6 2 3 3" xfId="7473" xr:uid="{3B977CB2-AC8B-4CCE-8DF5-3565EB83C4FB}"/>
    <cellStyle name="Percent 2 5 6 2 4" xfId="5478" xr:uid="{F0FE5356-18C4-44BC-AFDE-6894D5615C92}"/>
    <cellStyle name="Percent 2 5 6 2 4 2" xfId="8138" xr:uid="{14F3576B-9D12-44FF-B6F1-B2606A8EF760}"/>
    <cellStyle name="Percent 2 5 6 2 5" xfId="3479" xr:uid="{D499123D-C4BE-467C-A395-AA6826A3757B}"/>
    <cellStyle name="Percent 2 5 6 2 6" xfId="6143" xr:uid="{B3C101D9-C3D8-46BF-89CB-1CE1FA0A8314}"/>
    <cellStyle name="Percent 2 5 6 3" xfId="646" xr:uid="{00000000-0005-0000-0000-000059000000}"/>
    <cellStyle name="Percent 2 5 6 3 2" xfId="3060" xr:uid="{D59D1F90-E75C-4623-9A6E-613A393912F9}"/>
    <cellStyle name="Percent 2 5 6 3 3" xfId="6389" xr:uid="{4DE8EB9C-ACE1-42DE-8413-9749F333C46B}"/>
    <cellStyle name="Percent 2 5 6 4" xfId="1311" xr:uid="{29B397CD-47BB-4561-B779-86A530830C7A}"/>
    <cellStyle name="Percent 2 5 6 4 2" xfId="3725" xr:uid="{1A948444-0548-49A0-87CD-6AA497A3E28A}"/>
    <cellStyle name="Percent 2 5 6 4 3" xfId="7054" xr:uid="{709E6AD7-A5A4-4157-9F08-A622CE8AF132}"/>
    <cellStyle name="Percent 2 5 6 5" xfId="1976" xr:uid="{57D96C94-A317-4483-8251-10AA0FA3D82A}"/>
    <cellStyle name="Percent 2 5 6 5 2" xfId="4390" xr:uid="{96D7D309-04FB-4639-87DC-2B8B404E895A}"/>
    <cellStyle name="Percent 2 5 6 5 3" xfId="7719" xr:uid="{12D7664B-4513-4E69-BD6A-DA3A94DC33CD}"/>
    <cellStyle name="Percent 2 5 6 6" xfId="5059" xr:uid="{50EA2833-16D5-4CB0-BAA4-191D7E3567C7}"/>
    <cellStyle name="Percent 2 5 6 7" xfId="2814" xr:uid="{019FB29F-CEB0-42B4-9D1B-8E8D709294E2}"/>
    <cellStyle name="Percent 2 5 6 8" xfId="5724" xr:uid="{97E88679-2A68-45EA-B2D6-CFC1A1C60F73}"/>
    <cellStyle name="Percent 2 5 7" xfId="569" xr:uid="{00000000-0005-0000-0000-000059000000}"/>
    <cellStyle name="Percent 2 5 7 2" xfId="1234" xr:uid="{00000000-0005-0000-0000-000059000000}"/>
    <cellStyle name="Percent 2 5 7 2 2" xfId="1899" xr:uid="{FED32FF1-2632-488E-8B68-30D2A05C0049}"/>
    <cellStyle name="Percent 2 5 7 2 2 2" xfId="4313" xr:uid="{8EF9D9A9-600F-47BC-8362-E0A74D798903}"/>
    <cellStyle name="Percent 2 5 7 2 2 3" xfId="6977" xr:uid="{447287D1-DFFF-4897-98AA-B78A8CCA68D2}"/>
    <cellStyle name="Percent 2 5 7 2 3" xfId="2564" xr:uid="{9587947C-27CA-4B73-B5BC-16D980A6219C}"/>
    <cellStyle name="Percent 2 5 7 2 3 2" xfId="4978" xr:uid="{B6E50D64-C5D5-440E-93A7-FEE6D34156C9}"/>
    <cellStyle name="Percent 2 5 7 2 3 3" xfId="7642" xr:uid="{B0D5D723-24BD-4BF8-8758-A3AABADC213F}"/>
    <cellStyle name="Percent 2 5 7 2 4" xfId="5647" xr:uid="{0A606D82-AF8E-4BB6-8853-E89522761570}"/>
    <cellStyle name="Percent 2 5 7 2 4 2" xfId="8307" xr:uid="{EB9EE944-9855-4CC7-A2B5-83E4E3FF684B}"/>
    <cellStyle name="Percent 2 5 7 2 5" xfId="3648" xr:uid="{1EDC2D47-996C-4E8E-8A5A-026F06FCEC0C}"/>
    <cellStyle name="Percent 2 5 7 2 6" xfId="6312" xr:uid="{EE03DC41-C7A2-4299-89AF-49F56A152F1B}"/>
    <cellStyle name="Percent 2 5 7 3" xfId="815" xr:uid="{00000000-0005-0000-0000-000059000000}"/>
    <cellStyle name="Percent 2 5 7 3 2" xfId="3229" xr:uid="{AD61E477-C790-41F5-8F05-05140CB52ECB}"/>
    <cellStyle name="Percent 2 5 7 3 3" xfId="6558" xr:uid="{40EA0CAA-C3FA-47A7-A130-2C76E49A2650}"/>
    <cellStyle name="Percent 2 5 7 4" xfId="1480" xr:uid="{9CD9F044-D9D8-4877-8D69-D7620B94A373}"/>
    <cellStyle name="Percent 2 5 7 4 2" xfId="3894" xr:uid="{45283ADB-4D0C-4E7F-8318-AE409A32995A}"/>
    <cellStyle name="Percent 2 5 7 4 3" xfId="7223" xr:uid="{F9686D70-BD4D-4F85-8228-E8C52DE6C6DC}"/>
    <cellStyle name="Percent 2 5 7 5" xfId="2145" xr:uid="{46614739-B198-4902-8FF8-6E436A7EB3F5}"/>
    <cellStyle name="Percent 2 5 7 5 2" xfId="4559" xr:uid="{230A0196-0000-4F1E-AB7D-95532A7710E9}"/>
    <cellStyle name="Percent 2 5 7 5 3" xfId="7888" xr:uid="{53A10319-97A7-4B3D-A699-72EF5EE3C569}"/>
    <cellStyle name="Percent 2 5 7 6" xfId="5228" xr:uid="{ABA619D0-C2A7-4C39-AD67-4C49B106CBFE}"/>
    <cellStyle name="Percent 2 5 7 7" xfId="2983" xr:uid="{3BA745E4-B79B-409D-BA7C-548515FAF935}"/>
    <cellStyle name="Percent 2 5 7 8" xfId="5893" xr:uid="{C794C45F-F49E-4E02-A032-4C2DAF6C0A58}"/>
    <cellStyle name="Percent 2 5 8" xfId="352" xr:uid="{00000000-0005-0000-0000-000059000000}"/>
    <cellStyle name="Percent 2 5 8 2" xfId="1020" xr:uid="{00000000-0005-0000-0000-000059000000}"/>
    <cellStyle name="Percent 2 5 8 2 2" xfId="3434" xr:uid="{7F609F4F-83E2-4130-9492-4462B7DB5EC7}"/>
    <cellStyle name="Percent 2 5 8 2 3" xfId="6763" xr:uid="{78107D1B-A62F-4FAC-BDFF-A13782E98031}"/>
    <cellStyle name="Percent 2 5 8 3" xfId="1685" xr:uid="{EA631226-11DB-4277-BA45-373F1AAF6CC0}"/>
    <cellStyle name="Percent 2 5 8 3 2" xfId="4099" xr:uid="{BB792DA2-510D-41E9-A4E0-5CFD857BCE24}"/>
    <cellStyle name="Percent 2 5 8 3 3" xfId="7428" xr:uid="{F86C5933-7EB7-40E1-8671-6253A90C8967}"/>
    <cellStyle name="Percent 2 5 8 4" xfId="2350" xr:uid="{5909F4FD-7E04-48FF-B634-D612988BAEFF}"/>
    <cellStyle name="Percent 2 5 8 4 2" xfId="4764" xr:uid="{F89BCCAE-28A6-4F81-B925-3407396649D3}"/>
    <cellStyle name="Percent 2 5 8 4 3" xfId="8093" xr:uid="{B6DA395C-2E6A-41FF-B466-2A604C8E6AF0}"/>
    <cellStyle name="Percent 2 5 8 5" xfId="5433" xr:uid="{C0FC1F40-57E4-4612-8C4A-2BFE89DD018F}"/>
    <cellStyle name="Percent 2 5 8 6" xfId="2769" xr:uid="{6B11BECA-A1B6-4E79-B0BE-9CCE025F294F}"/>
    <cellStyle name="Percent 2 5 8 7" xfId="6098" xr:uid="{32E59204-C850-4E58-9183-0252853BA5D4}"/>
    <cellStyle name="Percent 2 5 9" xfId="851" xr:uid="{00000000-0005-0000-0000-000059000000}"/>
    <cellStyle name="Percent 2 5 9 2" xfId="1516" xr:uid="{57160B1C-A14F-45AD-9900-FE4BC8762CC4}"/>
    <cellStyle name="Percent 2 5 9 2 2" xfId="3930" xr:uid="{C58DAC20-5373-4177-B9E9-E013101FC450}"/>
    <cellStyle name="Percent 2 5 9 2 3" xfId="6594" xr:uid="{ACAF9F84-0FFA-4B44-9876-2BC0495FF3F5}"/>
    <cellStyle name="Percent 2 5 9 3" xfId="2181" xr:uid="{DAD69CD7-8B87-49CC-8753-DD3F7145B426}"/>
    <cellStyle name="Percent 2 5 9 3 2" xfId="4595" xr:uid="{E3921436-E385-4B92-BB78-91EF36C875CA}"/>
    <cellStyle name="Percent 2 5 9 3 3" xfId="7259" xr:uid="{EC77DF00-9056-4AAF-903C-763AA24B03F6}"/>
    <cellStyle name="Percent 2 5 9 4" xfId="5264" xr:uid="{E487D05F-4E76-452C-9CB5-C6079884D41F}"/>
    <cellStyle name="Percent 2 5 9 4 2" xfId="7924" xr:uid="{4E329FDF-3900-48CA-AC37-81DD0272C1D4}"/>
    <cellStyle name="Percent 2 5 9 5" xfId="3265" xr:uid="{DA35B368-28E3-48AC-B12C-DD34B5F7C902}"/>
    <cellStyle name="Percent 2 5 9 6" xfId="5929" xr:uid="{AD0E3D4A-30A4-431A-917D-0C120A9CDA7D}"/>
    <cellStyle name="Percent 2 6" xfId="105" xr:uid="{00000000-0005-0000-0000-000064000000}"/>
    <cellStyle name="Percent 2 6 10" xfId="1250" xr:uid="{14B43FF0-3EF7-4CFF-81E4-7032B0F88E32}"/>
    <cellStyle name="Percent 2 6 10 2" xfId="3664" xr:uid="{DF79955A-73DB-4FAA-83B7-7D63C408F69E}"/>
    <cellStyle name="Percent 2 6 10 3" xfId="6993" xr:uid="{D433075E-6304-46C7-876C-D5ED6C8F4014}"/>
    <cellStyle name="Percent 2 6 11" xfId="1915" xr:uid="{9FA4DD0C-289F-4AC5-A318-5758421D554A}"/>
    <cellStyle name="Percent 2 6 11 2" xfId="4329" xr:uid="{4DD87C36-7D14-48E7-A6D7-492D33FFDA19}"/>
    <cellStyle name="Percent 2 6 11 3" xfId="7658" xr:uid="{AB083F89-EB49-41FD-BE84-71F0F8A5F7AE}"/>
    <cellStyle name="Percent 2 6 12" xfId="4997" xr:uid="{E69D80FB-10F6-4F22-B579-2FBB53968668}"/>
    <cellStyle name="Percent 2 6 13" xfId="2581" xr:uid="{E4DCAC0E-A878-445B-B8D0-0791D77B21FC}"/>
    <cellStyle name="Percent 2 6 14" xfId="5663" xr:uid="{75E05ED6-16D6-481C-A2D5-55AA526FB78E}"/>
    <cellStyle name="Percent 2 6 2" xfId="229" xr:uid="{00000000-0005-0000-0000-000058000000}"/>
    <cellStyle name="Percent 2 6 2 2" xfId="448" xr:uid="{00000000-0005-0000-0000-000058000000}"/>
    <cellStyle name="Percent 2 6 2 2 2" xfId="1113" xr:uid="{00000000-0005-0000-0000-000058000000}"/>
    <cellStyle name="Percent 2 6 2 2 2 2" xfId="3527" xr:uid="{1A1B9532-B6AF-4F30-8ABB-57D1AE2F487C}"/>
    <cellStyle name="Percent 2 6 2 2 2 3" xfId="6856" xr:uid="{5C79FDA4-1E33-49A9-B03E-EEE1BD9ADDCE}"/>
    <cellStyle name="Percent 2 6 2 2 3" xfId="1778" xr:uid="{6460AA52-00D6-4E8A-BC8A-BE5CD3C4DC57}"/>
    <cellStyle name="Percent 2 6 2 2 3 2" xfId="4192" xr:uid="{DEBB3E5C-0447-455D-9353-B0B77046AEF0}"/>
    <cellStyle name="Percent 2 6 2 2 3 3" xfId="7521" xr:uid="{29CCAA01-FC72-479C-AFFB-C018C7B2B6D5}"/>
    <cellStyle name="Percent 2 6 2 2 4" xfId="2443" xr:uid="{A2B5414A-4D83-4821-B8FF-6EF3873FE7CD}"/>
    <cellStyle name="Percent 2 6 2 2 4 2" xfId="4857" xr:uid="{AEB1DE64-275F-4734-89A1-57CB5FF976DE}"/>
    <cellStyle name="Percent 2 6 2 2 4 3" xfId="8186" xr:uid="{2F13D580-B0DE-438B-A68C-978234EA7464}"/>
    <cellStyle name="Percent 2 6 2 2 5" xfId="5526" xr:uid="{04F735FC-A637-45F1-9410-1F1E49DCB768}"/>
    <cellStyle name="Percent 2 6 2 2 6" xfId="2862" xr:uid="{A3887BA6-B369-4FF6-9D9F-65D658D14C69}"/>
    <cellStyle name="Percent 2 6 2 2 7" xfId="6191" xr:uid="{A63A2762-3A8B-471F-8376-FA4D390D3D79}"/>
    <cellStyle name="Percent 2 6 2 3" xfId="899" xr:uid="{00000000-0005-0000-0000-000058000000}"/>
    <cellStyle name="Percent 2 6 2 3 2" xfId="1564" xr:uid="{1B50934A-3536-43DE-8868-F59580D83538}"/>
    <cellStyle name="Percent 2 6 2 3 2 2" xfId="3978" xr:uid="{5273E438-6A38-4038-A891-59CA8F60F47B}"/>
    <cellStyle name="Percent 2 6 2 3 2 3" xfId="6642" xr:uid="{14E24169-E7D5-41B6-B39B-099BEE5EC79E}"/>
    <cellStyle name="Percent 2 6 2 3 3" xfId="2229" xr:uid="{81D35ECE-4244-4741-97D5-3FF7EBB63456}"/>
    <cellStyle name="Percent 2 6 2 3 3 2" xfId="4643" xr:uid="{E2569207-654E-427D-A24A-A456AAC69D5C}"/>
    <cellStyle name="Percent 2 6 2 3 3 3" xfId="7307" xr:uid="{757C1C7D-7E8B-44E6-8D9F-3B95B719C633}"/>
    <cellStyle name="Percent 2 6 2 3 4" xfId="5312" xr:uid="{EC96FB55-EE7B-4B8C-9CE8-66E705AAFD17}"/>
    <cellStyle name="Percent 2 6 2 3 4 2" xfId="7972" xr:uid="{18BAC1FA-353B-4F6E-AC26-ECBAD53B3584}"/>
    <cellStyle name="Percent 2 6 2 3 5" xfId="3313" xr:uid="{FE0659A3-D58D-4707-870B-EE0EBF54EEB0}"/>
    <cellStyle name="Percent 2 6 2 3 6" xfId="5977" xr:uid="{FA4D34A5-57D2-48DF-9687-E297960CB308}"/>
    <cellStyle name="Percent 2 6 2 4" xfId="694" xr:uid="{00000000-0005-0000-0000-000058000000}"/>
    <cellStyle name="Percent 2 6 2 4 2" xfId="3108" xr:uid="{CF6858DA-5A14-47E1-8C6C-E1FDAF78451D}"/>
    <cellStyle name="Percent 2 6 2 4 3" xfId="6437" xr:uid="{69EB87F9-5B1A-441F-99A7-B04B911AA529}"/>
    <cellStyle name="Percent 2 6 2 5" xfId="1359" xr:uid="{8926DCF0-962E-4694-AB58-9154096DBABC}"/>
    <cellStyle name="Percent 2 6 2 5 2" xfId="3773" xr:uid="{9885CB33-BA01-4A33-8E6D-E56AB64A4024}"/>
    <cellStyle name="Percent 2 6 2 5 3" xfId="7102" xr:uid="{B2844274-C482-4EDB-8FA5-85462E6D970C}"/>
    <cellStyle name="Percent 2 6 2 6" xfId="2024" xr:uid="{0E738CED-3012-4F5D-9FD8-EC090D850FAF}"/>
    <cellStyle name="Percent 2 6 2 6 2" xfId="4438" xr:uid="{5CEFDDE2-5EC7-4960-8A14-729FFD269645}"/>
    <cellStyle name="Percent 2 6 2 6 3" xfId="7767" xr:uid="{0744462F-B011-41E9-B8D1-3244815875ED}"/>
    <cellStyle name="Percent 2 6 2 7" xfId="5107" xr:uid="{4EACF96B-275C-4C6D-808B-FC93377C98B5}"/>
    <cellStyle name="Percent 2 6 2 8" xfId="2648" xr:uid="{83F5163D-0688-48FA-94DE-3D5864CBF2F3}"/>
    <cellStyle name="Percent 2 6 2 9" xfId="5772" xr:uid="{3429C37A-CCF0-424F-8D46-A7EB37C891B6}"/>
    <cellStyle name="Percent 2 6 3" xfId="261" xr:uid="{00000000-0005-0000-0000-000058000000}"/>
    <cellStyle name="Percent 2 6 3 2" xfId="480" xr:uid="{00000000-0005-0000-0000-000058000000}"/>
    <cellStyle name="Percent 2 6 3 2 2" xfId="1145" xr:uid="{00000000-0005-0000-0000-000058000000}"/>
    <cellStyle name="Percent 2 6 3 2 2 2" xfId="3559" xr:uid="{9BEB9D44-3E28-4CAF-8B9D-268306576234}"/>
    <cellStyle name="Percent 2 6 3 2 2 3" xfId="6888" xr:uid="{1C33E31B-8BD1-4E94-9D13-F06BF57FB4FA}"/>
    <cellStyle name="Percent 2 6 3 2 3" xfId="1810" xr:uid="{A7546B13-A56C-4D5B-931A-0E53791D24B0}"/>
    <cellStyle name="Percent 2 6 3 2 3 2" xfId="4224" xr:uid="{D9432AA0-3E3D-4148-AEA7-0E62CF3203BB}"/>
    <cellStyle name="Percent 2 6 3 2 3 3" xfId="7553" xr:uid="{DF8F3343-58C0-4112-8A08-A7A3F2626B87}"/>
    <cellStyle name="Percent 2 6 3 2 4" xfId="2475" xr:uid="{9AFF7A1C-9DF1-432F-B535-E2303A82C072}"/>
    <cellStyle name="Percent 2 6 3 2 4 2" xfId="4889" xr:uid="{E1A38F40-2904-4610-870F-4F49E57325FA}"/>
    <cellStyle name="Percent 2 6 3 2 4 3" xfId="8218" xr:uid="{58E4E98D-ED02-4A62-A872-C56A13E14B52}"/>
    <cellStyle name="Percent 2 6 3 2 5" xfId="5558" xr:uid="{16BDAA97-278C-4E3C-B4D7-C300F92E087B}"/>
    <cellStyle name="Percent 2 6 3 2 6" xfId="2894" xr:uid="{17125701-6B7C-4C22-8D8C-124905A0A9A1}"/>
    <cellStyle name="Percent 2 6 3 2 7" xfId="6223" xr:uid="{073D716C-64AE-4449-B26E-674128214582}"/>
    <cellStyle name="Percent 2 6 3 3" xfId="931" xr:uid="{00000000-0005-0000-0000-000058000000}"/>
    <cellStyle name="Percent 2 6 3 3 2" xfId="1596" xr:uid="{E6117671-E84A-4DBC-9AF8-8E34320E17F8}"/>
    <cellStyle name="Percent 2 6 3 3 2 2" xfId="4010" xr:uid="{ADCE3F06-C713-4206-8815-B1796F2DC7F2}"/>
    <cellStyle name="Percent 2 6 3 3 2 3" xfId="6674" xr:uid="{0C606270-5B5A-4120-96E5-5C56378FE896}"/>
    <cellStyle name="Percent 2 6 3 3 3" xfId="2261" xr:uid="{CE321B0A-FFAA-416B-9ECA-F3086FAA87E2}"/>
    <cellStyle name="Percent 2 6 3 3 3 2" xfId="4675" xr:uid="{37BA3712-4974-49B1-85C1-68D65C8D0166}"/>
    <cellStyle name="Percent 2 6 3 3 3 3" xfId="7339" xr:uid="{520553F4-3ADD-4A7B-919C-727B206BC419}"/>
    <cellStyle name="Percent 2 6 3 3 4" xfId="5344" xr:uid="{61190AAB-1231-49E7-9AD0-D0E02DA6349D}"/>
    <cellStyle name="Percent 2 6 3 3 4 2" xfId="8004" xr:uid="{9022EAF7-0BA5-4203-89C0-D1EBBC2DE87D}"/>
    <cellStyle name="Percent 2 6 3 3 5" xfId="3345" xr:uid="{42FA66B3-74A4-4ACD-A825-86C69BC14CAC}"/>
    <cellStyle name="Percent 2 6 3 3 6" xfId="6009" xr:uid="{A866F0B1-F857-475D-BAC1-E4C2DD1F5FD6}"/>
    <cellStyle name="Percent 2 6 3 4" xfId="726" xr:uid="{00000000-0005-0000-0000-000058000000}"/>
    <cellStyle name="Percent 2 6 3 4 2" xfId="3140" xr:uid="{736C7A34-89C2-4661-B39D-7A7E980F3E4A}"/>
    <cellStyle name="Percent 2 6 3 4 3" xfId="6469" xr:uid="{90A21BF7-B911-4DFC-8B8E-7A97C39C4E79}"/>
    <cellStyle name="Percent 2 6 3 5" xfId="1391" xr:uid="{CA93BAAA-F8AD-4B1A-940E-1A31E72E5F4F}"/>
    <cellStyle name="Percent 2 6 3 5 2" xfId="3805" xr:uid="{4CBA3111-2895-48B1-A28B-802EBF8102AB}"/>
    <cellStyle name="Percent 2 6 3 5 3" xfId="7134" xr:uid="{D9E5370C-45A4-42A6-90E2-6803CBB1E13C}"/>
    <cellStyle name="Percent 2 6 3 6" xfId="2056" xr:uid="{17137F45-BC8A-448D-9400-AA2897F546ED}"/>
    <cellStyle name="Percent 2 6 3 6 2" xfId="4470" xr:uid="{024BFEFA-D372-4379-8C4B-CD45A2529986}"/>
    <cellStyle name="Percent 2 6 3 6 3" xfId="7799" xr:uid="{9D223EB5-025B-4D8C-954E-B2F6147C1650}"/>
    <cellStyle name="Percent 2 6 3 7" xfId="5139" xr:uid="{BA0A2B41-44A2-42C3-9961-54C1EC0F3A95}"/>
    <cellStyle name="Percent 2 6 3 8" xfId="2680" xr:uid="{B137F9FB-46AA-47B7-9C1D-274B43714C86}"/>
    <cellStyle name="Percent 2 6 3 9" xfId="5804" xr:uid="{1586544E-8558-4437-8B60-722F271BA684}"/>
    <cellStyle name="Percent 2 6 4" xfId="295" xr:uid="{00000000-0005-0000-0000-000058000000}"/>
    <cellStyle name="Percent 2 6 4 2" xfId="512" xr:uid="{00000000-0005-0000-0000-000058000000}"/>
    <cellStyle name="Percent 2 6 4 2 2" xfId="1177" xr:uid="{00000000-0005-0000-0000-000058000000}"/>
    <cellStyle name="Percent 2 6 4 2 2 2" xfId="3591" xr:uid="{E8FB931E-FE8A-42E6-9AB4-1C974663C45C}"/>
    <cellStyle name="Percent 2 6 4 2 2 3" xfId="6920" xr:uid="{E0C39CF4-1F0C-435F-BA76-43100706104C}"/>
    <cellStyle name="Percent 2 6 4 2 3" xfId="1842" xr:uid="{60E18ACA-D779-495A-A7E7-D80AC10936A0}"/>
    <cellStyle name="Percent 2 6 4 2 3 2" xfId="4256" xr:uid="{D42E6EF1-FBD7-49FF-B89F-D1312090A296}"/>
    <cellStyle name="Percent 2 6 4 2 3 3" xfId="7585" xr:uid="{DCFE593A-415E-4D17-A2BE-AA4ABE92B108}"/>
    <cellStyle name="Percent 2 6 4 2 4" xfId="2507" xr:uid="{110199BD-4D9F-442C-AEFC-3B991C959EE7}"/>
    <cellStyle name="Percent 2 6 4 2 4 2" xfId="4921" xr:uid="{50A371C9-055F-498C-82C0-42719631D83A}"/>
    <cellStyle name="Percent 2 6 4 2 4 3" xfId="8250" xr:uid="{659FA39F-637D-4E43-9AC9-8F477A937951}"/>
    <cellStyle name="Percent 2 6 4 2 5" xfId="5590" xr:uid="{AA63BB72-85A3-4A6E-8566-A533E93A14BE}"/>
    <cellStyle name="Percent 2 6 4 2 6" xfId="2926" xr:uid="{2307F1D6-82A2-49A6-9A00-EF40235C4B70}"/>
    <cellStyle name="Percent 2 6 4 2 7" xfId="6255" xr:uid="{8331EF63-2355-41D1-A529-A9D7E6B839C1}"/>
    <cellStyle name="Percent 2 6 4 3" xfId="963" xr:uid="{00000000-0005-0000-0000-000058000000}"/>
    <cellStyle name="Percent 2 6 4 3 2" xfId="1628" xr:uid="{A97B9389-90D0-4306-A609-3DFBE6996E1E}"/>
    <cellStyle name="Percent 2 6 4 3 2 2" xfId="4042" xr:uid="{62B70152-8477-4A35-9544-3CB572476017}"/>
    <cellStyle name="Percent 2 6 4 3 2 3" xfId="6706" xr:uid="{3D80DF07-1EC3-4576-BE7F-D8AE5DB7562F}"/>
    <cellStyle name="Percent 2 6 4 3 3" xfId="2293" xr:uid="{4E0D112C-D5E9-47B5-9384-10B816DE52E1}"/>
    <cellStyle name="Percent 2 6 4 3 3 2" xfId="4707" xr:uid="{37D49E40-17BA-4846-AFDF-A6DA6FDB5D48}"/>
    <cellStyle name="Percent 2 6 4 3 3 3" xfId="7371" xr:uid="{A7B47696-AE5A-497D-B46F-6B034F149205}"/>
    <cellStyle name="Percent 2 6 4 3 4" xfId="5376" xr:uid="{0AB39214-F5D4-4F7A-99E7-FFDED6BBD65A}"/>
    <cellStyle name="Percent 2 6 4 3 4 2" xfId="8036" xr:uid="{6501EDE3-868E-42E2-8782-41DE5F28C69C}"/>
    <cellStyle name="Percent 2 6 4 3 5" xfId="3377" xr:uid="{203E7586-5BFF-49D6-BAC6-C9526685AA2B}"/>
    <cellStyle name="Percent 2 6 4 3 6" xfId="6041" xr:uid="{53F51A25-4015-4900-AFA4-23A0B63C9C8C}"/>
    <cellStyle name="Percent 2 6 4 4" xfId="758" xr:uid="{00000000-0005-0000-0000-000058000000}"/>
    <cellStyle name="Percent 2 6 4 4 2" xfId="3172" xr:uid="{8B47637F-0D5F-4B32-A9A2-4583928B76F0}"/>
    <cellStyle name="Percent 2 6 4 4 3" xfId="6501" xr:uid="{9F2BFD4B-5CCE-499E-A88E-655993A25A9D}"/>
    <cellStyle name="Percent 2 6 4 5" xfId="1423" xr:uid="{72F04241-8B0C-4FC2-8498-EE4F14E7121A}"/>
    <cellStyle name="Percent 2 6 4 5 2" xfId="3837" xr:uid="{FC3E511C-EEDC-4B9A-961E-3BBA8CB9E0C5}"/>
    <cellStyle name="Percent 2 6 4 5 3" xfId="7166" xr:uid="{10DEBA2A-0179-455A-80A4-DFD0263F74F5}"/>
    <cellStyle name="Percent 2 6 4 6" xfId="2088" xr:uid="{2E23CFDC-8B81-49D5-9EA9-5C6B43E31E9D}"/>
    <cellStyle name="Percent 2 6 4 6 2" xfId="4502" xr:uid="{4F1FF073-D6DD-415D-AF9A-BEA80BFE3C2B}"/>
    <cellStyle name="Percent 2 6 4 6 3" xfId="7831" xr:uid="{BDE3B82E-6AF5-4CB0-9114-7A7C09A7AA5C}"/>
    <cellStyle name="Percent 2 6 4 7" xfId="5171" xr:uid="{8A41F56F-D1BB-4685-A9D6-6FEE2E85AF75}"/>
    <cellStyle name="Percent 2 6 4 8" xfId="2712" xr:uid="{8AD9F299-14F7-43B6-AB9B-A6EE2F9E22BE}"/>
    <cellStyle name="Percent 2 6 4 9" xfId="5836" xr:uid="{DCCD41F8-7B52-4DF0-BAC0-2DE310D146F1}"/>
    <cellStyle name="Percent 2 6 5" xfId="380" xr:uid="{00000000-0005-0000-0000-000064000000}"/>
    <cellStyle name="Percent 2 6 5 2" xfId="1046" xr:uid="{00000000-0005-0000-0000-000064000000}"/>
    <cellStyle name="Percent 2 6 5 2 2" xfId="1711" xr:uid="{C2DA430B-A070-41ED-AA1B-F5BB7E4CF41E}"/>
    <cellStyle name="Percent 2 6 5 2 2 2" xfId="4125" xr:uid="{A7F18A4B-51CD-447D-AAF8-106E79376179}"/>
    <cellStyle name="Percent 2 6 5 2 2 3" xfId="6789" xr:uid="{A7E59CAA-744F-4CF6-BC01-157D7CE365FE}"/>
    <cellStyle name="Percent 2 6 5 2 3" xfId="2376" xr:uid="{03C7A9C3-3904-47DB-A15C-F8DCD29D1CB4}"/>
    <cellStyle name="Percent 2 6 5 2 3 2" xfId="4790" xr:uid="{7B727635-CAA6-40DC-AE90-894560152507}"/>
    <cellStyle name="Percent 2 6 5 2 3 3" xfId="7454" xr:uid="{82E55E91-9A70-4143-9FB4-68E59E5D2FD4}"/>
    <cellStyle name="Percent 2 6 5 2 4" xfId="5459" xr:uid="{901DB46F-CC01-4B94-96EE-62BF14042C2B}"/>
    <cellStyle name="Percent 2 6 5 2 4 2" xfId="8119" xr:uid="{6987E753-AE10-46A4-8B70-4A75229B953B}"/>
    <cellStyle name="Percent 2 6 5 2 5" xfId="3460" xr:uid="{CF223EA7-FB73-434C-92FF-8217963C7F63}"/>
    <cellStyle name="Percent 2 6 5 2 6" xfId="6124" xr:uid="{0D1FE7D4-8660-4AEA-BDBA-A2EFAB51E813}"/>
    <cellStyle name="Percent 2 6 5 3" xfId="627" xr:uid="{00000000-0005-0000-0000-000064000000}"/>
    <cellStyle name="Percent 2 6 5 3 2" xfId="3041" xr:uid="{F5F4A346-23F0-474B-A189-BB4D9B607EC2}"/>
    <cellStyle name="Percent 2 6 5 3 3" xfId="6370" xr:uid="{17639AD4-337C-402D-9005-20EE3275ED2F}"/>
    <cellStyle name="Percent 2 6 5 4" xfId="1292" xr:uid="{8C2BB94A-D6E7-4696-88BE-C228D8889DFF}"/>
    <cellStyle name="Percent 2 6 5 4 2" xfId="3706" xr:uid="{93EC3740-3D21-4D14-8EF2-C61C4FC43109}"/>
    <cellStyle name="Percent 2 6 5 4 3" xfId="7035" xr:uid="{11E3D893-0E2B-4784-BF1B-EE22EFB3955A}"/>
    <cellStyle name="Percent 2 6 5 5" xfId="1957" xr:uid="{6FB2F240-2CBA-4B85-9781-62CB7C1A765D}"/>
    <cellStyle name="Percent 2 6 5 5 2" xfId="4371" xr:uid="{80B814FF-3CDD-4F2B-BDA6-94ACCDBBFF46}"/>
    <cellStyle name="Percent 2 6 5 5 3" xfId="7700" xr:uid="{C6B517F7-F26B-4A99-9F6C-521D5E1C3738}"/>
    <cellStyle name="Percent 2 6 5 6" xfId="5040" xr:uid="{CE5E430E-F68D-4078-99C8-ED5B3AE7D420}"/>
    <cellStyle name="Percent 2 6 5 7" xfId="2795" xr:uid="{34F14C4F-7600-437F-832F-A5DD52C325A5}"/>
    <cellStyle name="Percent 2 6 5 8" xfId="5705" xr:uid="{18EF1085-DB4D-4A5D-8E31-FDDDC3A67B02}"/>
    <cellStyle name="Percent 2 6 6" xfId="553" xr:uid="{00000000-0005-0000-0000-000058000000}"/>
    <cellStyle name="Percent 2 6 6 2" xfId="1218" xr:uid="{00000000-0005-0000-0000-000058000000}"/>
    <cellStyle name="Percent 2 6 6 2 2" xfId="1883" xr:uid="{4D0BB789-A240-4312-8AE4-78549763E684}"/>
    <cellStyle name="Percent 2 6 6 2 2 2" xfId="4297" xr:uid="{F7DA671E-A0C0-4856-AB95-35A4E1F9AD3B}"/>
    <cellStyle name="Percent 2 6 6 2 2 3" xfId="6961" xr:uid="{CA2C66D0-0C3E-4678-8084-913CEC86DAD0}"/>
    <cellStyle name="Percent 2 6 6 2 3" xfId="2548" xr:uid="{F1ADEF83-F367-4860-B444-C9E46871DD32}"/>
    <cellStyle name="Percent 2 6 6 2 3 2" xfId="4962" xr:uid="{282D0E7E-86B6-498B-A00C-D486FC993718}"/>
    <cellStyle name="Percent 2 6 6 2 3 3" xfId="7626" xr:uid="{754ECC90-A812-48FD-BB79-CE05E51E8DB8}"/>
    <cellStyle name="Percent 2 6 6 2 4" xfId="5631" xr:uid="{764E9528-2489-4F02-A4AF-BD8B29715757}"/>
    <cellStyle name="Percent 2 6 6 2 4 2" xfId="8291" xr:uid="{00677F09-A216-40D4-B126-1931E11D5E02}"/>
    <cellStyle name="Percent 2 6 6 2 5" xfId="3632" xr:uid="{933A9EF8-1092-4E92-83F0-B4DC94BD8D24}"/>
    <cellStyle name="Percent 2 6 6 2 6" xfId="6296" xr:uid="{CCE9B335-412D-464D-B257-7ED573DD3AED}"/>
    <cellStyle name="Percent 2 6 6 3" xfId="799" xr:uid="{00000000-0005-0000-0000-000058000000}"/>
    <cellStyle name="Percent 2 6 6 3 2" xfId="3213" xr:uid="{A4F85142-A634-4815-A8B6-6E9507F56E56}"/>
    <cellStyle name="Percent 2 6 6 3 3" xfId="6542" xr:uid="{4B6CFCBF-FBE5-49D3-A8D3-1C99A5C8BCA8}"/>
    <cellStyle name="Percent 2 6 6 4" xfId="1464" xr:uid="{CC593D8E-A44C-402A-8C8A-3F9E5B4CAB99}"/>
    <cellStyle name="Percent 2 6 6 4 2" xfId="3878" xr:uid="{579F3907-FEE4-4BAF-AC0F-ACF0B55355F5}"/>
    <cellStyle name="Percent 2 6 6 4 3" xfId="7207" xr:uid="{349E064C-79DF-443B-9FE9-850D83B0D6E8}"/>
    <cellStyle name="Percent 2 6 6 5" xfId="2129" xr:uid="{C9E67FF5-DFE2-4F8B-93BC-68E2EE141FFD}"/>
    <cellStyle name="Percent 2 6 6 5 2" xfId="4543" xr:uid="{15A0DB7F-D3D2-47AA-85BC-5F3C171A0F5B}"/>
    <cellStyle name="Percent 2 6 6 5 3" xfId="7872" xr:uid="{197D5A63-E678-40D0-808B-52FF3E94E692}"/>
    <cellStyle name="Percent 2 6 6 6" xfId="5212" xr:uid="{2EBF102D-2A06-4DE1-AD9C-1804AF7BE83B}"/>
    <cellStyle name="Percent 2 6 6 7" xfId="2967" xr:uid="{AEE6DD8D-51FA-4378-B993-63EFDC826A8A}"/>
    <cellStyle name="Percent 2 6 6 8" xfId="5877" xr:uid="{D86CCAF4-3F5D-4692-BB76-A6F9F2E455C1}"/>
    <cellStyle name="Percent 2 6 7" xfId="336" xr:uid="{00000000-0005-0000-0000-000058000000}"/>
    <cellStyle name="Percent 2 6 7 2" xfId="1004" xr:uid="{00000000-0005-0000-0000-000058000000}"/>
    <cellStyle name="Percent 2 6 7 2 2" xfId="3418" xr:uid="{FB639FEE-7904-466C-8F40-887D33CF6D29}"/>
    <cellStyle name="Percent 2 6 7 2 3" xfId="6747" xr:uid="{CB0F442E-59DE-4F29-BA51-A944CE169CBF}"/>
    <cellStyle name="Percent 2 6 7 3" xfId="1669" xr:uid="{3F6B6243-9A35-40FB-839D-7C04DB91498F}"/>
    <cellStyle name="Percent 2 6 7 3 2" xfId="4083" xr:uid="{23EA2E1C-308D-4C7F-8413-27E6BE69D218}"/>
    <cellStyle name="Percent 2 6 7 3 3" xfId="7412" xr:uid="{D600F798-80E4-4BC5-9EB3-867725079435}"/>
    <cellStyle name="Percent 2 6 7 4" xfId="2334" xr:uid="{B8A4E8BE-30F1-469E-A8BF-456DD4A8B8B0}"/>
    <cellStyle name="Percent 2 6 7 4 2" xfId="4748" xr:uid="{302B7EAF-E2E9-456C-B461-31DFFA1E602F}"/>
    <cellStyle name="Percent 2 6 7 4 3" xfId="8077" xr:uid="{6C77AE6C-5A0B-43AB-BEBA-B93F18F77228}"/>
    <cellStyle name="Percent 2 6 7 5" xfId="5417" xr:uid="{E945E6E5-A737-407B-8F28-F9EC3E57E732}"/>
    <cellStyle name="Percent 2 6 7 6" xfId="2753" xr:uid="{93C405C6-6F6B-4ED8-8A0F-E8D47C20FB2C}"/>
    <cellStyle name="Percent 2 6 7 7" xfId="6082" xr:uid="{B7C53EDE-F315-4E0C-82D6-9B992CD91AC3}"/>
    <cellStyle name="Percent 2 6 8" xfId="832" xr:uid="{00000000-0005-0000-0000-000064000000}"/>
    <cellStyle name="Percent 2 6 8 2" xfId="1497" xr:uid="{92ACD96E-892B-4D48-946D-419246C6FCF2}"/>
    <cellStyle name="Percent 2 6 8 2 2" xfId="3911" xr:uid="{1065D335-8BDC-44A6-B290-C681FC8C4AE7}"/>
    <cellStyle name="Percent 2 6 8 2 3" xfId="6575" xr:uid="{6372A6E9-E3B6-46C3-94DB-A3526A43A577}"/>
    <cellStyle name="Percent 2 6 8 3" xfId="2162" xr:uid="{679E3F96-2D20-43B7-8EE0-381D5B293F7F}"/>
    <cellStyle name="Percent 2 6 8 3 2" xfId="4576" xr:uid="{59F0081C-215F-464E-8CBF-591C461AE152}"/>
    <cellStyle name="Percent 2 6 8 3 3" xfId="7240" xr:uid="{461CB3DD-C0A2-4D38-ADA2-1563D1ED8EDE}"/>
    <cellStyle name="Percent 2 6 8 4" xfId="5245" xr:uid="{CCE0A4D3-4E21-4443-8FED-948564494ED5}"/>
    <cellStyle name="Percent 2 6 8 4 2" xfId="7905" xr:uid="{59239F9D-C7E9-4D5B-B6E7-03BC520DCA7D}"/>
    <cellStyle name="Percent 2 6 8 5" xfId="3246" xr:uid="{B7439188-4192-44B6-B76D-747013599365}"/>
    <cellStyle name="Percent 2 6 8 6" xfId="5910" xr:uid="{5746AA07-3723-42C9-9286-1AFFA45656E5}"/>
    <cellStyle name="Percent 2 6 9" xfId="585" xr:uid="{00000000-0005-0000-0000-000058000000}"/>
    <cellStyle name="Percent 2 6 9 2" xfId="2999" xr:uid="{793EBCA5-997B-4A52-9734-3B84B3F4140A}"/>
    <cellStyle name="Percent 2 6 9 3" xfId="6328" xr:uid="{48A6108D-5682-4A1B-9850-4C20A3719C54}"/>
    <cellStyle name="Percent 2 7" xfId="99" xr:uid="{00000000-0005-0000-0000-000059000000}"/>
    <cellStyle name="Percent 2 7 10" xfId="2576" xr:uid="{CC6C03E3-1EF3-4B8E-9DB6-43828F1F02B3}"/>
    <cellStyle name="Percent 2 7 11" xfId="5688" xr:uid="{BAB1BF97-41EA-4482-9971-04D3A48E9738}"/>
    <cellStyle name="Percent 2 7 2" xfId="320" xr:uid="{00000000-0005-0000-0000-00005B000000}"/>
    <cellStyle name="Percent 2 7 2 2" xfId="537" xr:uid="{00000000-0005-0000-0000-00005B000000}"/>
    <cellStyle name="Percent 2 7 2 2 2" xfId="1202" xr:uid="{00000000-0005-0000-0000-00005B000000}"/>
    <cellStyle name="Percent 2 7 2 2 2 2" xfId="3616" xr:uid="{9713F8A2-B69E-4F77-9D8E-BD28337057C3}"/>
    <cellStyle name="Percent 2 7 2 2 2 3" xfId="6945" xr:uid="{D6DC068E-5017-4BE3-A8D1-B152F0011BAD}"/>
    <cellStyle name="Percent 2 7 2 2 3" xfId="1867" xr:uid="{4C667875-4755-48EA-8980-64BA1F5567A9}"/>
    <cellStyle name="Percent 2 7 2 2 3 2" xfId="4281" xr:uid="{D42299E4-3E6E-4EBA-9E15-FA95B3106FEA}"/>
    <cellStyle name="Percent 2 7 2 2 3 3" xfId="7610" xr:uid="{261F2AEE-5101-4727-8708-555964099D67}"/>
    <cellStyle name="Percent 2 7 2 2 4" xfId="2532" xr:uid="{B08DF736-1284-496F-BD0E-7C0583248715}"/>
    <cellStyle name="Percent 2 7 2 2 4 2" xfId="4946" xr:uid="{BEBEDA2B-A266-4FB2-B73F-624E8A87AB41}"/>
    <cellStyle name="Percent 2 7 2 2 4 3" xfId="8275" xr:uid="{8069D076-D94F-48C4-9987-039D3249BDD8}"/>
    <cellStyle name="Percent 2 7 2 2 5" xfId="5615" xr:uid="{BD18423F-476E-4D8B-A121-AC0D3591FC81}"/>
    <cellStyle name="Percent 2 7 2 2 6" xfId="2951" xr:uid="{D81C5658-F7D9-4BE2-94D2-CC1E85E28C6A}"/>
    <cellStyle name="Percent 2 7 2 2 7" xfId="6280" xr:uid="{DFB4E699-18C5-493F-AE9B-2515B0BE5A74}"/>
    <cellStyle name="Percent 2 7 2 3" xfId="988" xr:uid="{00000000-0005-0000-0000-00005B000000}"/>
    <cellStyle name="Percent 2 7 2 3 2" xfId="1653" xr:uid="{0A02227C-1B6F-46E3-BB4C-A16E5FBA1FFA}"/>
    <cellStyle name="Percent 2 7 2 3 2 2" xfId="4067" xr:uid="{FB9C035D-6171-4A70-BCE5-D199B429BDD6}"/>
    <cellStyle name="Percent 2 7 2 3 2 3" xfId="6731" xr:uid="{A3B53A83-2EC7-4183-A213-D18D676FE031}"/>
    <cellStyle name="Percent 2 7 2 3 3" xfId="2318" xr:uid="{6CB68A53-3107-4B56-9A1B-CC1868243912}"/>
    <cellStyle name="Percent 2 7 2 3 3 2" xfId="4732" xr:uid="{43564F1C-E5F3-4211-94A2-BF2DD7CB1295}"/>
    <cellStyle name="Percent 2 7 2 3 3 3" xfId="7396" xr:uid="{C0FDA747-F640-45A6-B6A4-D6C2970BAE1E}"/>
    <cellStyle name="Percent 2 7 2 3 4" xfId="5401" xr:uid="{C2EED62B-9BEE-4053-BEE3-56632DA3F811}"/>
    <cellStyle name="Percent 2 7 2 3 4 2" xfId="8061" xr:uid="{538787F2-60E1-4A8B-B02C-A5F70B2A5A5B}"/>
    <cellStyle name="Percent 2 7 2 3 5" xfId="3402" xr:uid="{30EC0347-0494-4D24-8494-B0DBF91EC58F}"/>
    <cellStyle name="Percent 2 7 2 3 6" xfId="6066" xr:uid="{B8992B6D-ED4C-49E1-8439-946D9F962898}"/>
    <cellStyle name="Percent 2 7 2 4" xfId="783" xr:uid="{00000000-0005-0000-0000-00005B000000}"/>
    <cellStyle name="Percent 2 7 2 4 2" xfId="3197" xr:uid="{0C95F90B-BDF6-434C-8A51-2B3E1A92358D}"/>
    <cellStyle name="Percent 2 7 2 4 3" xfId="6526" xr:uid="{13DCD887-0789-4508-9584-2C8893F1E5B7}"/>
    <cellStyle name="Percent 2 7 2 5" xfId="1448" xr:uid="{D879DDA2-CF9F-4A3A-8E61-C84B685FD0B4}"/>
    <cellStyle name="Percent 2 7 2 5 2" xfId="3862" xr:uid="{E5ADA5A6-EB7F-43F4-B0E0-515A851CEA5D}"/>
    <cellStyle name="Percent 2 7 2 5 3" xfId="7191" xr:uid="{DB39BEA8-57C6-4042-9FE4-57E60313080A}"/>
    <cellStyle name="Percent 2 7 2 6" xfId="2113" xr:uid="{255BAF0E-8E15-4D90-B74A-D62FDD313956}"/>
    <cellStyle name="Percent 2 7 2 6 2" xfId="4527" xr:uid="{8C702B0B-D296-4FA8-A3C9-0DC8F7DA36A5}"/>
    <cellStyle name="Percent 2 7 2 6 3" xfId="7856" xr:uid="{1A6FF261-F35A-4ECC-9584-1830A51ABF1D}"/>
    <cellStyle name="Percent 2 7 2 7" xfId="5196" xr:uid="{670CD88B-C83B-4966-9EFD-82A21216920F}"/>
    <cellStyle name="Percent 2 7 2 8" xfId="2737" xr:uid="{6D041B11-ACE2-4BFC-9A89-DD849B39DD7C}"/>
    <cellStyle name="Percent 2 7 2 9" xfId="5861" xr:uid="{078EA1D0-4ECC-4E57-80C8-3CF77FE635A9}"/>
    <cellStyle name="Percent 2 7 3" xfId="374" xr:uid="{00000000-0005-0000-0000-000059000000}"/>
    <cellStyle name="Percent 2 7 3 2" xfId="1041" xr:uid="{00000000-0005-0000-0000-000059000000}"/>
    <cellStyle name="Percent 2 7 3 2 2" xfId="1706" xr:uid="{6F691966-372B-4429-A971-926FFD0802F8}"/>
    <cellStyle name="Percent 2 7 3 2 2 2" xfId="4120" xr:uid="{A8992AB7-BE8D-4E3B-943B-07D41AD45DA8}"/>
    <cellStyle name="Percent 2 7 3 2 2 3" xfId="6784" xr:uid="{702C51BF-DEF0-41F9-905B-02FD3DFB1736}"/>
    <cellStyle name="Percent 2 7 3 2 3" xfId="2371" xr:uid="{3B9C9F1E-625C-48EE-9C5C-07F27A9E1787}"/>
    <cellStyle name="Percent 2 7 3 2 3 2" xfId="4785" xr:uid="{E106CDF0-FEF4-4456-A8A5-019641F5099F}"/>
    <cellStyle name="Percent 2 7 3 2 3 3" xfId="7449" xr:uid="{0D4105C0-546D-41E4-AE56-4F237D5C40FE}"/>
    <cellStyle name="Percent 2 7 3 2 4" xfId="5454" xr:uid="{974A3900-C68B-4072-A324-72333F38C7CD}"/>
    <cellStyle name="Percent 2 7 3 2 4 2" xfId="8114" xr:uid="{41A2269E-BFE0-4343-A8B4-A4077D7173C9}"/>
    <cellStyle name="Percent 2 7 3 2 5" xfId="3455" xr:uid="{DB1355B2-18CC-4626-8A43-EAF2F3348F86}"/>
    <cellStyle name="Percent 2 7 3 2 6" xfId="6119" xr:uid="{3A3BFBEB-A66D-47CB-A34D-DBDF7CB83795}"/>
    <cellStyle name="Percent 2 7 3 3" xfId="622" xr:uid="{00000000-0005-0000-0000-000059000000}"/>
    <cellStyle name="Percent 2 7 3 3 2" xfId="3036" xr:uid="{D1D9722B-F4BD-4A74-87F1-BF0607657E51}"/>
    <cellStyle name="Percent 2 7 3 3 3" xfId="6365" xr:uid="{4ECC9118-ED75-499B-A9D2-F11305873FC3}"/>
    <cellStyle name="Percent 2 7 3 4" xfId="1287" xr:uid="{D178C1A7-D550-4E77-B2C7-50C4815AB08B}"/>
    <cellStyle name="Percent 2 7 3 4 2" xfId="3701" xr:uid="{967C24A5-3DB2-474F-A761-20A5A9AA3D23}"/>
    <cellStyle name="Percent 2 7 3 4 3" xfId="7030" xr:uid="{08B23D7B-358A-4B59-AD7D-EDEB09BDC3B2}"/>
    <cellStyle name="Percent 2 7 3 5" xfId="1952" xr:uid="{D12B8543-2817-43BB-9A16-B418F32E0150}"/>
    <cellStyle name="Percent 2 7 3 5 2" xfId="4366" xr:uid="{271BAFD4-8503-4389-91C7-28BB1D662D10}"/>
    <cellStyle name="Percent 2 7 3 5 3" xfId="7695" xr:uid="{C06C86F7-5123-4FBB-934D-9647F7BC3045}"/>
    <cellStyle name="Percent 2 7 3 6" xfId="5035" xr:uid="{43829272-38E2-43C5-AD57-D26BA3F6225C}"/>
    <cellStyle name="Percent 2 7 3 7" xfId="2790" xr:uid="{60AA5171-348B-43BF-84BC-84B8D5B15A8F}"/>
    <cellStyle name="Percent 2 7 3 8" xfId="5700" xr:uid="{2C9CC8B4-CBCF-40A6-8391-50FFF9AD20F6}"/>
    <cellStyle name="Percent 2 7 4" xfId="361" xr:uid="{00000000-0005-0000-0000-00005B000000}"/>
    <cellStyle name="Percent 2 7 4 2" xfId="1029" xr:uid="{00000000-0005-0000-0000-00005B000000}"/>
    <cellStyle name="Percent 2 7 4 2 2" xfId="3443" xr:uid="{522C6FEF-F065-4B5A-8977-1D8395B7CEE2}"/>
    <cellStyle name="Percent 2 7 4 2 3" xfId="6772" xr:uid="{35A90A5B-6B21-4F2A-B32A-8A067188A3FD}"/>
    <cellStyle name="Percent 2 7 4 3" xfId="1694" xr:uid="{AC8D239E-331F-4447-B547-9E97B73C4AA5}"/>
    <cellStyle name="Percent 2 7 4 3 2" xfId="4108" xr:uid="{60E630D1-5432-4AB5-AD4F-C040DFAEB855}"/>
    <cellStyle name="Percent 2 7 4 3 3" xfId="7437" xr:uid="{C4DC47E0-3D94-47E9-AEE0-3A09DE6F0327}"/>
    <cellStyle name="Percent 2 7 4 4" xfId="2359" xr:uid="{1A75BC8B-CEC7-4AF1-BD4C-304689ACF30A}"/>
    <cellStyle name="Percent 2 7 4 4 2" xfId="4773" xr:uid="{81F96E21-C3DA-45AD-8595-3F03A97FCCEA}"/>
    <cellStyle name="Percent 2 7 4 4 3" xfId="8102" xr:uid="{157C75D6-7A6B-4B4C-A149-344D581E3196}"/>
    <cellStyle name="Percent 2 7 4 5" xfId="5442" xr:uid="{6363A4A7-3600-4F76-8A65-AC75C4BC1C16}"/>
    <cellStyle name="Percent 2 7 4 6" xfId="2778" xr:uid="{FD626D60-EFE7-4CB6-BB42-259A4A4B1555}"/>
    <cellStyle name="Percent 2 7 4 7" xfId="6107" xr:uid="{4FB1408D-0E60-4437-825E-126B2134E9B5}"/>
    <cellStyle name="Percent 2 7 5" xfId="827" xr:uid="{00000000-0005-0000-0000-000059000000}"/>
    <cellStyle name="Percent 2 7 5 2" xfId="1492" xr:uid="{C7E03B89-BF1D-4836-B7D8-6E7D5C9B7349}"/>
    <cellStyle name="Percent 2 7 5 2 2" xfId="3906" xr:uid="{837FBB08-55CE-4466-B244-4988F1459A52}"/>
    <cellStyle name="Percent 2 7 5 2 3" xfId="6570" xr:uid="{3A007BB2-D80E-472C-83BD-362E056BB892}"/>
    <cellStyle name="Percent 2 7 5 3" xfId="2157" xr:uid="{2EB88C03-BD03-44DD-9C0D-0505433961B3}"/>
    <cellStyle name="Percent 2 7 5 3 2" xfId="4571" xr:uid="{56CF415A-44A6-41D5-ADBE-A7681633F289}"/>
    <cellStyle name="Percent 2 7 5 3 3" xfId="7235" xr:uid="{2B81BBAB-A9AC-4DDA-A4F9-F7D748A52E79}"/>
    <cellStyle name="Percent 2 7 5 4" xfId="5240" xr:uid="{11375B08-A541-421F-89D1-1A2F2776F37C}"/>
    <cellStyle name="Percent 2 7 5 4 2" xfId="7900" xr:uid="{359994FB-38DB-4071-BFCE-1974CF5F4DBC}"/>
    <cellStyle name="Percent 2 7 5 5" xfId="3241" xr:uid="{39DA2520-6DB9-47FC-95F3-C1D1F58B6CD9}"/>
    <cellStyle name="Percent 2 7 5 6" xfId="5905" xr:uid="{5F0810EC-7371-4540-8FAE-BD89EC1F3C5B}"/>
    <cellStyle name="Percent 2 7 6" xfId="610" xr:uid="{00000000-0005-0000-0000-00005B000000}"/>
    <cellStyle name="Percent 2 7 6 2" xfId="3024" xr:uid="{F1F4C58C-19CB-424C-A66D-E3A5EC929AEB}"/>
    <cellStyle name="Percent 2 7 6 3" xfId="6353" xr:uid="{65F9FD8C-85FF-4C8C-AAB1-B9C0E0AC56BA}"/>
    <cellStyle name="Percent 2 7 7" xfId="1275" xr:uid="{1F6DBE4F-9112-40DE-943E-7662126E9B37}"/>
    <cellStyle name="Percent 2 7 7 2" xfId="3689" xr:uid="{D67F643E-F165-4031-90C0-767C14E320B4}"/>
    <cellStyle name="Percent 2 7 7 3" xfId="7018" xr:uid="{6F2CE5F7-D019-4087-ADD7-A2C885C1F508}"/>
    <cellStyle name="Percent 2 7 8" xfId="1940" xr:uid="{05F8373F-B5B7-4E9F-8448-CC950A9427F6}"/>
    <cellStyle name="Percent 2 7 8 2" xfId="4354" xr:uid="{9BB517A7-6816-403A-8CC2-5066E0F9FD8D}"/>
    <cellStyle name="Percent 2 7 8 3" xfId="7683" xr:uid="{FE0D118B-0C15-4A75-B1D0-0E65D1672D7F}"/>
    <cellStyle name="Percent 2 7 9" xfId="5023" xr:uid="{C64AF060-DB7E-4605-A93B-C433BBA432B4}"/>
    <cellStyle name="Percent 2 8" xfId="188" xr:uid="{00000000-0005-0000-0000-000059000000}"/>
    <cellStyle name="Percent 2 8 2" xfId="408" xr:uid="{00000000-0005-0000-0000-000059000000}"/>
    <cellStyle name="Percent 2 8 2 2" xfId="1073" xr:uid="{00000000-0005-0000-0000-000059000000}"/>
    <cellStyle name="Percent 2 8 2 2 2" xfId="3487" xr:uid="{7D947F4D-0673-491F-A041-0CB74EC7B73A}"/>
    <cellStyle name="Percent 2 8 2 2 3" xfId="6816" xr:uid="{06607D77-701B-4410-8BAC-FD7258CD8542}"/>
    <cellStyle name="Percent 2 8 2 3" xfId="1738" xr:uid="{121B4A70-F9C1-42F6-84F8-6362B4F694A0}"/>
    <cellStyle name="Percent 2 8 2 3 2" xfId="4152" xr:uid="{B97A8C1B-AA21-4054-827D-F8D9182C37A5}"/>
    <cellStyle name="Percent 2 8 2 3 3" xfId="7481" xr:uid="{3E36274C-5013-4567-AD5D-49BEE5F762CA}"/>
    <cellStyle name="Percent 2 8 2 4" xfId="2403" xr:uid="{D9385E30-2F7C-43A0-BDF3-C53E8609773F}"/>
    <cellStyle name="Percent 2 8 2 4 2" xfId="4817" xr:uid="{4DACAB49-502F-4436-9C13-F5062DCBA156}"/>
    <cellStyle name="Percent 2 8 2 4 3" xfId="8146" xr:uid="{1EBB353F-CC80-4911-8C97-D51DE38D056F}"/>
    <cellStyle name="Percent 2 8 2 5" xfId="5486" xr:uid="{89C2CBEB-128A-411F-B2F5-E306AC1345F0}"/>
    <cellStyle name="Percent 2 8 2 6" xfId="2822" xr:uid="{4BC2D653-548B-4A8F-BFD2-982BE64546BD}"/>
    <cellStyle name="Percent 2 8 2 7" xfId="6151" xr:uid="{E0EBE5E4-5FB1-49BF-848E-A89A5A56D649}"/>
    <cellStyle name="Percent 2 8 3" xfId="859" xr:uid="{00000000-0005-0000-0000-000059000000}"/>
    <cellStyle name="Percent 2 8 3 2" xfId="1524" xr:uid="{FF7514FD-00AE-4983-ACDC-9D65D140E4A5}"/>
    <cellStyle name="Percent 2 8 3 2 2" xfId="3938" xr:uid="{A79C32BD-9E56-4700-A1A8-83E51B2EA34F}"/>
    <cellStyle name="Percent 2 8 3 2 3" xfId="6602" xr:uid="{E126E853-DEAA-4F5E-A28A-BF7F53AF7041}"/>
    <cellStyle name="Percent 2 8 3 3" xfId="2189" xr:uid="{7B1F802A-FFB2-44BE-B135-E28AC6DC5869}"/>
    <cellStyle name="Percent 2 8 3 3 2" xfId="4603" xr:uid="{BE30E477-6CB9-4679-80F9-5627E2CD4089}"/>
    <cellStyle name="Percent 2 8 3 3 3" xfId="7267" xr:uid="{C4CF9258-E17F-4A0B-A495-0F77AA980A51}"/>
    <cellStyle name="Percent 2 8 3 4" xfId="5272" xr:uid="{5D0E63C5-10E5-4053-BBF9-643055D19B86}"/>
    <cellStyle name="Percent 2 8 3 4 2" xfId="7932" xr:uid="{ADCB6FB5-6FC0-4412-BD4B-D149FF2FD150}"/>
    <cellStyle name="Percent 2 8 3 5" xfId="3273" xr:uid="{838F9A4E-DEC6-4E8E-9BE6-FAFDCBD4D3B6}"/>
    <cellStyle name="Percent 2 8 3 6" xfId="5937" xr:uid="{9AE9CAA4-BC1E-44FA-87CD-544E9C8EE369}"/>
    <cellStyle name="Percent 2 8 4" xfId="654" xr:uid="{00000000-0005-0000-0000-000059000000}"/>
    <cellStyle name="Percent 2 8 4 2" xfId="3068" xr:uid="{2C6B0A39-CB0C-4D59-819B-0B381EBCF1A5}"/>
    <cellStyle name="Percent 2 8 4 3" xfId="6397" xr:uid="{DD3BE84F-E03E-4FEB-ACEE-9F692F42E415}"/>
    <cellStyle name="Percent 2 8 5" xfId="1319" xr:uid="{3ACDFC1F-8A57-4FC1-86DC-35F3CEBFE3A6}"/>
    <cellStyle name="Percent 2 8 5 2" xfId="3733" xr:uid="{E9532D9C-2B81-4268-90A5-8768E26CD7B4}"/>
    <cellStyle name="Percent 2 8 5 3" xfId="7062" xr:uid="{36707FD2-E0AE-454C-A388-3ECC92276463}"/>
    <cellStyle name="Percent 2 8 6" xfId="1984" xr:uid="{0FAD5C06-DA25-4E2B-B073-1A4CF9F34140}"/>
    <cellStyle name="Percent 2 8 6 2" xfId="4398" xr:uid="{4A2AD707-925A-4F4C-87A5-17030980F40C}"/>
    <cellStyle name="Percent 2 8 6 3" xfId="7727" xr:uid="{4FD23989-3140-4656-A211-2A54637F4472}"/>
    <cellStyle name="Percent 2 8 7" xfId="5067" xr:uid="{98CF0BA5-2A85-47BF-9B47-7F5DD0EE7C71}"/>
    <cellStyle name="Percent 2 8 8" xfId="2608" xr:uid="{7B45BFA5-FAD4-4A75-BE6C-0B8EA85F8131}"/>
    <cellStyle name="Percent 2 8 9" xfId="5732" xr:uid="{2A7A6CE3-40B8-40EE-8E3F-733A69CF0F6C}"/>
    <cellStyle name="Percent 2 9" xfId="197" xr:uid="{00000000-0005-0000-0000-000058000000}"/>
    <cellStyle name="Percent 2 9 2" xfId="416" xr:uid="{00000000-0005-0000-0000-000058000000}"/>
    <cellStyle name="Percent 2 9 2 2" xfId="1081" xr:uid="{00000000-0005-0000-0000-000058000000}"/>
    <cellStyle name="Percent 2 9 2 2 2" xfId="3495" xr:uid="{889595E7-B7FC-4782-9712-4E4D1661E9F9}"/>
    <cellStyle name="Percent 2 9 2 2 3" xfId="6824" xr:uid="{02805F83-25A2-4F16-86D7-D73AC3E40449}"/>
    <cellStyle name="Percent 2 9 2 3" xfId="1746" xr:uid="{D98F4351-C075-46B5-9CA6-7DDC8DA49DA3}"/>
    <cellStyle name="Percent 2 9 2 3 2" xfId="4160" xr:uid="{5E7A3030-0EFA-4878-A148-20F5D319F49C}"/>
    <cellStyle name="Percent 2 9 2 3 3" xfId="7489" xr:uid="{BFD7BABF-FC13-48CD-8195-0ECDA7B86EBE}"/>
    <cellStyle name="Percent 2 9 2 4" xfId="2411" xr:uid="{54EDE14C-9492-4779-906E-20CF0BA16AB5}"/>
    <cellStyle name="Percent 2 9 2 4 2" xfId="4825" xr:uid="{2B1B23CD-C33B-42A5-8E08-E24D6867C04D}"/>
    <cellStyle name="Percent 2 9 2 4 3" xfId="8154" xr:uid="{04558A91-C0EC-4E3D-82DF-4DE9991C70B3}"/>
    <cellStyle name="Percent 2 9 2 5" xfId="5494" xr:uid="{5E5D9384-62B8-4C09-804A-7DAC1CE1222D}"/>
    <cellStyle name="Percent 2 9 2 6" xfId="2830" xr:uid="{80B728A5-BF7C-446F-B5ED-1E2535C42253}"/>
    <cellStyle name="Percent 2 9 2 7" xfId="6159" xr:uid="{86BA6B93-4C4B-42E7-AA16-9DA1AE3F6403}"/>
    <cellStyle name="Percent 2 9 3" xfId="867" xr:uid="{00000000-0005-0000-0000-000058000000}"/>
    <cellStyle name="Percent 2 9 3 2" xfId="1532" xr:uid="{B2A82352-BA9C-4D03-8B67-F184FDC29AD0}"/>
    <cellStyle name="Percent 2 9 3 2 2" xfId="3946" xr:uid="{C5A257F6-BC37-415A-87A9-B250F654B999}"/>
    <cellStyle name="Percent 2 9 3 2 3" xfId="6610" xr:uid="{17E2DA3B-2B20-4C49-94B4-2D6375DAD916}"/>
    <cellStyle name="Percent 2 9 3 3" xfId="2197" xr:uid="{ED845E00-9447-483C-A837-FAF0AC318834}"/>
    <cellStyle name="Percent 2 9 3 3 2" xfId="4611" xr:uid="{499AC4A4-D60A-4A35-B561-70A82EAF228C}"/>
    <cellStyle name="Percent 2 9 3 3 3" xfId="7275" xr:uid="{53F26066-A9E3-4EF6-9CEB-4748563BF239}"/>
    <cellStyle name="Percent 2 9 3 4" xfId="5280" xr:uid="{BB6F27B9-1190-4ED7-A5BC-B75241A17B7C}"/>
    <cellStyle name="Percent 2 9 3 4 2" xfId="7940" xr:uid="{564F3C49-2CCC-4D30-8F2B-91214400A87E}"/>
    <cellStyle name="Percent 2 9 3 5" xfId="3281" xr:uid="{E4C66FEE-D7E4-459A-BCC5-69A1C0A8D34D}"/>
    <cellStyle name="Percent 2 9 3 6" xfId="5945" xr:uid="{543A4612-29F1-4DCB-9EC4-53CB04EA91E3}"/>
    <cellStyle name="Percent 2 9 4" xfId="662" xr:uid="{00000000-0005-0000-0000-000058000000}"/>
    <cellStyle name="Percent 2 9 4 2" xfId="3076" xr:uid="{40D015E9-228B-4897-9302-B6C679ECF4DA}"/>
    <cellStyle name="Percent 2 9 4 3" xfId="6405" xr:uid="{83845F31-5051-4972-B752-D481F73B3B5A}"/>
    <cellStyle name="Percent 2 9 5" xfId="1327" xr:uid="{6D99FB4E-25C6-4D14-8F67-DE0705650B26}"/>
    <cellStyle name="Percent 2 9 5 2" xfId="3741" xr:uid="{8C5ACFAB-AA00-4F0D-A452-3C204B56D935}"/>
    <cellStyle name="Percent 2 9 5 3" xfId="7070" xr:uid="{6B0E563A-D1C1-4113-AF1C-894D3401B0B0}"/>
    <cellStyle name="Percent 2 9 6" xfId="1992" xr:uid="{6CD95655-5660-4906-9618-810D040CD2EC}"/>
    <cellStyle name="Percent 2 9 6 2" xfId="4406" xr:uid="{7E382546-34B9-49A7-A4CF-4352581D5425}"/>
    <cellStyle name="Percent 2 9 6 3" xfId="7735" xr:uid="{CD63EDF0-F62D-439A-803A-985A6F9607ED}"/>
    <cellStyle name="Percent 2 9 7" xfId="5075" xr:uid="{48E074B5-B45E-4628-8094-10A4071EE017}"/>
    <cellStyle name="Percent 2 9 8" xfId="2616" xr:uid="{1AD9F86C-05EA-48BA-936E-5B81225052AB}"/>
    <cellStyle name="Percent 2 9 9" xfId="5740" xr:uid="{8048B3A8-A94C-455E-A680-C03652F1CA89}"/>
    <cellStyle name="Percent 3" xfId="95" xr:uid="{00000000-0005-0000-0000-00005B000000}"/>
    <cellStyle name="Percent 3 10" xfId="254" xr:uid="{00000000-0005-0000-0000-00005B000000}"/>
    <cellStyle name="Percent 3 10 2" xfId="473" xr:uid="{00000000-0005-0000-0000-00005B000000}"/>
    <cellStyle name="Percent 3 10 2 2" xfId="1138" xr:uid="{00000000-0005-0000-0000-00005B000000}"/>
    <cellStyle name="Percent 3 10 2 2 2" xfId="3552" xr:uid="{8FFFD238-6FF2-43BB-89E3-290F3595BD3F}"/>
    <cellStyle name="Percent 3 10 2 2 3" xfId="6881" xr:uid="{C2AEC4A5-088E-454C-B04C-3F245B3EEAC7}"/>
    <cellStyle name="Percent 3 10 2 3" xfId="1803" xr:uid="{21C3A314-49DA-461A-9F1D-BF4C0E4B4AD6}"/>
    <cellStyle name="Percent 3 10 2 3 2" xfId="4217" xr:uid="{EB81EAAE-D972-44D6-9C9E-A071F3CFD0DC}"/>
    <cellStyle name="Percent 3 10 2 3 3" xfId="7546" xr:uid="{F5635F55-877A-4832-B8D7-3CA3FB62DE2B}"/>
    <cellStyle name="Percent 3 10 2 4" xfId="2468" xr:uid="{11BF1B96-B640-4818-97F7-E2AA7C949A9C}"/>
    <cellStyle name="Percent 3 10 2 4 2" xfId="4882" xr:uid="{1B75BC98-F8D2-40FC-B156-16B60DE171D0}"/>
    <cellStyle name="Percent 3 10 2 4 3" xfId="8211" xr:uid="{72802AD1-D577-47A1-A936-F5EF0A0C763D}"/>
    <cellStyle name="Percent 3 10 2 5" xfId="5551" xr:uid="{974EC229-FD29-4507-A8EB-D02381B4E97A}"/>
    <cellStyle name="Percent 3 10 2 6" xfId="2887" xr:uid="{B2734FE1-F5FA-4096-B99A-45C2FAB242EB}"/>
    <cellStyle name="Percent 3 10 2 7" xfId="6216" xr:uid="{56824220-9EC6-483A-B1C1-69286E69302E}"/>
    <cellStyle name="Percent 3 10 3" xfId="924" xr:uid="{00000000-0005-0000-0000-00005B000000}"/>
    <cellStyle name="Percent 3 10 3 2" xfId="1589" xr:uid="{8CB8E2A7-7470-4C7D-8132-4662212A0E24}"/>
    <cellStyle name="Percent 3 10 3 2 2" xfId="4003" xr:uid="{27E2CE63-A773-45A4-B9EF-C17FA6FF97E1}"/>
    <cellStyle name="Percent 3 10 3 2 3" xfId="6667" xr:uid="{3A70B51C-2C4C-41F1-83D1-FB7F30C7D943}"/>
    <cellStyle name="Percent 3 10 3 3" xfId="2254" xr:uid="{A27CBBAE-475A-406D-BFE1-D3563CE3979D}"/>
    <cellStyle name="Percent 3 10 3 3 2" xfId="4668" xr:uid="{EA4EBBFD-058C-44CA-8B02-F59A1B64B1A7}"/>
    <cellStyle name="Percent 3 10 3 3 3" xfId="7332" xr:uid="{6015894D-F58E-41BB-9A81-26319618FCE8}"/>
    <cellStyle name="Percent 3 10 3 4" xfId="5337" xr:uid="{A8C4E1DA-822E-48B8-80D8-D2CE07BAAC22}"/>
    <cellStyle name="Percent 3 10 3 4 2" xfId="7997" xr:uid="{1511A11C-334E-4B41-9B17-8CBCFC6F2101}"/>
    <cellStyle name="Percent 3 10 3 5" xfId="3338" xr:uid="{AECEFB89-271D-4C56-8D0E-9A0DE14DCCF5}"/>
    <cellStyle name="Percent 3 10 3 6" xfId="6002" xr:uid="{F2FD90AD-4CF2-4B4B-952E-AE1A8F8C3F61}"/>
    <cellStyle name="Percent 3 10 4" xfId="719" xr:uid="{00000000-0005-0000-0000-00005B000000}"/>
    <cellStyle name="Percent 3 10 4 2" xfId="3133" xr:uid="{B248C061-79F2-45CC-9FA1-1F9511F702C1}"/>
    <cellStyle name="Percent 3 10 4 3" xfId="6462" xr:uid="{B2272556-4E22-48F8-A68E-5D06FDF8F62F}"/>
    <cellStyle name="Percent 3 10 5" xfId="1384" xr:uid="{0462AF91-537F-43A6-8F36-95148BB53C49}"/>
    <cellStyle name="Percent 3 10 5 2" xfId="3798" xr:uid="{5EA40BA4-8957-43F3-9C9B-1249ACDB1AA0}"/>
    <cellStyle name="Percent 3 10 5 3" xfId="7127" xr:uid="{676F1CE7-8876-425A-8682-2F9CB1729DFB}"/>
    <cellStyle name="Percent 3 10 6" xfId="2049" xr:uid="{78273B6F-9B94-46A0-A36D-E5FADD11E934}"/>
    <cellStyle name="Percent 3 10 6 2" xfId="4463" xr:uid="{6194F911-2BCE-4855-B58F-EB7A6CC020BC}"/>
    <cellStyle name="Percent 3 10 6 3" xfId="7792" xr:uid="{C33EF06E-606C-406F-AD9A-FD6BA8B8391E}"/>
    <cellStyle name="Percent 3 10 7" xfId="5132" xr:uid="{12EFF065-C559-492A-8DAA-78390B1EEC2F}"/>
    <cellStyle name="Percent 3 10 8" xfId="2673" xr:uid="{241DE032-BDC3-4C05-B506-732DEB3B0C7E}"/>
    <cellStyle name="Percent 3 10 9" xfId="5797" xr:uid="{9B8CEA3B-1B34-4785-9628-C6EECECF8E5C}"/>
    <cellStyle name="Percent 3 11" xfId="288" xr:uid="{00000000-0005-0000-0000-00005B000000}"/>
    <cellStyle name="Percent 3 11 2" xfId="505" xr:uid="{00000000-0005-0000-0000-00005B000000}"/>
    <cellStyle name="Percent 3 11 2 2" xfId="1170" xr:uid="{00000000-0005-0000-0000-00005B000000}"/>
    <cellStyle name="Percent 3 11 2 2 2" xfId="3584" xr:uid="{28EEFA5A-4D3E-4CD0-93EE-8CED75A07191}"/>
    <cellStyle name="Percent 3 11 2 2 3" xfId="6913" xr:uid="{C3536D8D-C83F-48C3-B727-C71FA7FC7F24}"/>
    <cellStyle name="Percent 3 11 2 3" xfId="1835" xr:uid="{DC40808A-DF29-45F0-9DED-A139C42352AD}"/>
    <cellStyle name="Percent 3 11 2 3 2" xfId="4249" xr:uid="{674ADE9D-EAE9-4051-846F-2E9599CCA5F8}"/>
    <cellStyle name="Percent 3 11 2 3 3" xfId="7578" xr:uid="{0B21782F-F681-469C-9D80-7BC466AC05AA}"/>
    <cellStyle name="Percent 3 11 2 4" xfId="2500" xr:uid="{C1CAEDE4-E0DC-42F3-AECB-C8B11DD54C86}"/>
    <cellStyle name="Percent 3 11 2 4 2" xfId="4914" xr:uid="{ED8356A8-2D67-450D-8C51-DBC59C1E764D}"/>
    <cellStyle name="Percent 3 11 2 4 3" xfId="8243" xr:uid="{4045D171-9746-4B0E-8BBB-0418F4143880}"/>
    <cellStyle name="Percent 3 11 2 5" xfId="5583" xr:uid="{288CD6BF-15D8-463A-8A32-56318111E18B}"/>
    <cellStyle name="Percent 3 11 2 6" xfId="2919" xr:uid="{054D6D43-DC8F-4018-8D88-CE3CD64C7FAC}"/>
    <cellStyle name="Percent 3 11 2 7" xfId="6248" xr:uid="{A53A6FF0-35A9-4FB0-BAE5-76CAAFBD54B4}"/>
    <cellStyle name="Percent 3 11 3" xfId="956" xr:uid="{00000000-0005-0000-0000-00005B000000}"/>
    <cellStyle name="Percent 3 11 3 2" xfId="1621" xr:uid="{53D059E3-D38B-43DB-B51B-774F899F1464}"/>
    <cellStyle name="Percent 3 11 3 2 2" xfId="4035" xr:uid="{2532CABE-2F62-4B57-A3A9-1F7A36C61825}"/>
    <cellStyle name="Percent 3 11 3 2 3" xfId="6699" xr:uid="{5B4868FE-7683-4439-91EE-7AE7301DC463}"/>
    <cellStyle name="Percent 3 11 3 3" xfId="2286" xr:uid="{2845E5ED-B3D9-43D7-A9DF-621C1348F714}"/>
    <cellStyle name="Percent 3 11 3 3 2" xfId="4700" xr:uid="{77B82444-5678-47AA-8E6E-D25EA7A9CF7F}"/>
    <cellStyle name="Percent 3 11 3 3 3" xfId="7364" xr:uid="{11DDA1BD-6488-4119-9115-55E159296E70}"/>
    <cellStyle name="Percent 3 11 3 4" xfId="5369" xr:uid="{54EEDC12-4AB8-4C6C-8745-4A0DB1C78E2C}"/>
    <cellStyle name="Percent 3 11 3 4 2" xfId="8029" xr:uid="{D48E05AF-4DBD-4420-BB2C-89E49A37853D}"/>
    <cellStyle name="Percent 3 11 3 5" xfId="3370" xr:uid="{667903C7-96E0-43BC-B39A-A58358BFC803}"/>
    <cellStyle name="Percent 3 11 3 6" xfId="6034" xr:uid="{D414EFC9-AB76-4F61-BD5E-EEA773C7785C}"/>
    <cellStyle name="Percent 3 11 4" xfId="751" xr:uid="{00000000-0005-0000-0000-00005B000000}"/>
    <cellStyle name="Percent 3 11 4 2" xfId="3165" xr:uid="{6ADC97E4-939F-4779-8489-979FE6D32F71}"/>
    <cellStyle name="Percent 3 11 4 3" xfId="6494" xr:uid="{3ADC8332-C17C-4E78-8098-651E03388359}"/>
    <cellStyle name="Percent 3 11 5" xfId="1416" xr:uid="{A46EB724-F6B4-4FBE-B2A5-FE015B7C0675}"/>
    <cellStyle name="Percent 3 11 5 2" xfId="3830" xr:uid="{C20726BA-7B4B-489A-BB31-186F4E5E231F}"/>
    <cellStyle name="Percent 3 11 5 3" xfId="7159" xr:uid="{3AD8AA1D-B95D-462A-A649-1909064BD0BD}"/>
    <cellStyle name="Percent 3 11 6" xfId="2081" xr:uid="{F066E842-9C37-4309-82A8-1ACFCDD9AF57}"/>
    <cellStyle name="Percent 3 11 6 2" xfId="4495" xr:uid="{82787209-8547-4996-8FA5-3953DA2B68CA}"/>
    <cellStyle name="Percent 3 11 6 3" xfId="7824" xr:uid="{8121EFE4-983D-4F93-BA03-EC1C9F58F406}"/>
    <cellStyle name="Percent 3 11 7" xfId="5164" xr:uid="{EC75FBA4-7B86-45AD-9EBF-3D16378FBE77}"/>
    <cellStyle name="Percent 3 11 8" xfId="2705" xr:uid="{9FB3CC34-DE5B-4F06-905F-A37B8C13C1AD}"/>
    <cellStyle name="Percent 3 11 9" xfId="5829" xr:uid="{A03C0A42-0DA6-4DA7-BCA7-A57F943EDDE7}"/>
    <cellStyle name="Percent 3 12" xfId="371" xr:uid="{00000000-0005-0000-0000-00005B000000}"/>
    <cellStyle name="Percent 3 12 2" xfId="1038" xr:uid="{00000000-0005-0000-0000-00005B000000}"/>
    <cellStyle name="Percent 3 12 2 2" xfId="1703" xr:uid="{2F2C0934-7E5B-4A66-B6CE-CA19703EB8A3}"/>
    <cellStyle name="Percent 3 12 2 2 2" xfId="4117" xr:uid="{63BAB53D-7943-4882-AFCA-7AC91DEA8373}"/>
    <cellStyle name="Percent 3 12 2 2 3" xfId="6781" xr:uid="{F7E10F68-AECC-4EC2-8E6F-78ABADF8CAE0}"/>
    <cellStyle name="Percent 3 12 2 3" xfId="2368" xr:uid="{36890E72-2E66-4737-9C4F-97E21DEF78DC}"/>
    <cellStyle name="Percent 3 12 2 3 2" xfId="4782" xr:uid="{03F1007B-6EFD-4AF6-8C5B-358A76669636}"/>
    <cellStyle name="Percent 3 12 2 3 3" xfId="7446" xr:uid="{AAFDAD8F-F49F-4ED4-B1F1-21720C4E6316}"/>
    <cellStyle name="Percent 3 12 2 4" xfId="5451" xr:uid="{B4B48491-4DD0-426F-81F1-0822DC90DBF7}"/>
    <cellStyle name="Percent 3 12 2 4 2" xfId="8111" xr:uid="{962DE58C-D3AD-47E3-9E7E-8778F43FDA75}"/>
    <cellStyle name="Percent 3 12 2 5" xfId="3452" xr:uid="{D2AF86F6-B16F-44EA-A55D-BD252F069A4C}"/>
    <cellStyle name="Percent 3 12 2 6" xfId="6116" xr:uid="{BF214336-D313-4250-94F8-7A25E8713A7F}"/>
    <cellStyle name="Percent 3 12 3" xfId="619" xr:uid="{00000000-0005-0000-0000-00005B000000}"/>
    <cellStyle name="Percent 3 12 3 2" xfId="3033" xr:uid="{B5C42361-319A-4A4B-98DA-D492C6A81BA1}"/>
    <cellStyle name="Percent 3 12 3 3" xfId="6362" xr:uid="{EF215CCA-B84D-4817-B067-75827B8A396B}"/>
    <cellStyle name="Percent 3 12 4" xfId="1284" xr:uid="{058B1909-CBB9-4D14-9515-84D53363D0BC}"/>
    <cellStyle name="Percent 3 12 4 2" xfId="3698" xr:uid="{2F18EBA9-2347-4259-94E0-BE532E7C335C}"/>
    <cellStyle name="Percent 3 12 4 3" xfId="7027" xr:uid="{E9D19F9E-FEEA-470D-AF62-D0CDA1EA9A7D}"/>
    <cellStyle name="Percent 3 12 5" xfId="1949" xr:uid="{F80DAF8E-FCFD-4459-9104-19F3582D351A}"/>
    <cellStyle name="Percent 3 12 5 2" xfId="4363" xr:uid="{BC7D302F-10B1-4D51-AECE-2BEFAC32D1C7}"/>
    <cellStyle name="Percent 3 12 5 3" xfId="7692" xr:uid="{27AB327C-B705-48AF-866F-F819B3D1CB36}"/>
    <cellStyle name="Percent 3 12 6" xfId="5032" xr:uid="{E0EE2C8E-180D-4B44-8153-5B862BEC50FF}"/>
    <cellStyle name="Percent 3 12 7" xfId="2787" xr:uid="{0B5A26F8-692B-48A1-B560-542DE4A099FC}"/>
    <cellStyle name="Percent 3 12 8" xfId="5697" xr:uid="{51269F16-8945-4D54-ABE6-893DBE54D0E8}"/>
    <cellStyle name="Percent 3 13" xfId="546" xr:uid="{00000000-0005-0000-0000-00005B000000}"/>
    <cellStyle name="Percent 3 13 2" xfId="1211" xr:uid="{00000000-0005-0000-0000-00005B000000}"/>
    <cellStyle name="Percent 3 13 2 2" xfId="1876" xr:uid="{2F8BE368-A93E-4238-9BB3-DC5804E65BC4}"/>
    <cellStyle name="Percent 3 13 2 2 2" xfId="4290" xr:uid="{98659543-6E48-4A9B-AC20-D31C31F0F28F}"/>
    <cellStyle name="Percent 3 13 2 2 3" xfId="6954" xr:uid="{107C7ED8-38B3-4169-B977-319FDE90F7E0}"/>
    <cellStyle name="Percent 3 13 2 3" xfId="2541" xr:uid="{A9A2E806-95D8-43D5-B7BA-4EAD21588F14}"/>
    <cellStyle name="Percent 3 13 2 3 2" xfId="4955" xr:uid="{368F58F9-1041-4D05-8255-DB24B4599720}"/>
    <cellStyle name="Percent 3 13 2 3 3" xfId="7619" xr:uid="{04950DC5-2813-4B6E-9473-A3922C99BA6E}"/>
    <cellStyle name="Percent 3 13 2 4" xfId="5624" xr:uid="{0E405CC2-1F88-472F-AD6A-FC900EBC2477}"/>
    <cellStyle name="Percent 3 13 2 4 2" xfId="8284" xr:uid="{F37E4C95-72C2-4B25-B9F1-B9EDEBACBD89}"/>
    <cellStyle name="Percent 3 13 2 5" xfId="3625" xr:uid="{CB279F72-146E-41F0-B4D8-4873C9BB5DC9}"/>
    <cellStyle name="Percent 3 13 2 6" xfId="6289" xr:uid="{3D723FB4-462E-4446-9382-BA27058E6682}"/>
    <cellStyle name="Percent 3 13 3" xfId="792" xr:uid="{00000000-0005-0000-0000-00005B000000}"/>
    <cellStyle name="Percent 3 13 3 2" xfId="3206" xr:uid="{AAF79D91-32BB-46A3-A1D8-7EC9AD020655}"/>
    <cellStyle name="Percent 3 13 3 3" xfId="6535" xr:uid="{CED1C678-31D4-4482-8C46-C8B4F90881A1}"/>
    <cellStyle name="Percent 3 13 4" xfId="1457" xr:uid="{AA09B806-AB07-4A64-AF7A-5D026C861565}"/>
    <cellStyle name="Percent 3 13 4 2" xfId="3871" xr:uid="{2637065E-FD02-4C56-9916-A28AE1F880A9}"/>
    <cellStyle name="Percent 3 13 4 3" xfId="7200" xr:uid="{39B6CB10-F454-45D2-A406-B1EAB90EC0AA}"/>
    <cellStyle name="Percent 3 13 5" xfId="2122" xr:uid="{C83F2B19-8570-400A-B7CF-9926D2D247C8}"/>
    <cellStyle name="Percent 3 13 5 2" xfId="4536" xr:uid="{F38E8F01-ABF1-4F67-A59F-C6214D5210B0}"/>
    <cellStyle name="Percent 3 13 5 3" xfId="7865" xr:uid="{7A11E948-0653-4F15-A2BF-78441BEE79F2}"/>
    <cellStyle name="Percent 3 13 6" xfId="5205" xr:uid="{02CB214C-AF48-4E47-BFA2-7ECDFFBA6058}"/>
    <cellStyle name="Percent 3 13 7" xfId="2960" xr:uid="{B80C366A-6ADA-46B2-BA3B-CB9B891216A0}"/>
    <cellStyle name="Percent 3 13 8" xfId="5870" xr:uid="{52C57433-549F-439E-8551-562E73516FFC}"/>
    <cellStyle name="Percent 3 14" xfId="329" xr:uid="{00000000-0005-0000-0000-00005B000000}"/>
    <cellStyle name="Percent 3 14 2" xfId="997" xr:uid="{00000000-0005-0000-0000-00005B000000}"/>
    <cellStyle name="Percent 3 14 2 2" xfId="3411" xr:uid="{4725954A-23EF-43FB-B4E3-480710511E1C}"/>
    <cellStyle name="Percent 3 14 2 3" xfId="6740" xr:uid="{A68F22A6-B4E7-4C14-9DD8-49A976E09FC7}"/>
    <cellStyle name="Percent 3 14 3" xfId="1662" xr:uid="{045B622A-2A2F-4C15-899D-F03272845334}"/>
    <cellStyle name="Percent 3 14 3 2" xfId="4076" xr:uid="{6EEC319E-1286-4B89-9D9F-137F058DB693}"/>
    <cellStyle name="Percent 3 14 3 3" xfId="7405" xr:uid="{C13530E1-B41C-437D-954C-5C3E2AD21EA7}"/>
    <cellStyle name="Percent 3 14 4" xfId="2327" xr:uid="{9A66DA9A-095C-453B-8CF4-FE8B5F4487DE}"/>
    <cellStyle name="Percent 3 14 4 2" xfId="4741" xr:uid="{1E72235F-9BEF-481F-A987-4375DE7B7323}"/>
    <cellStyle name="Percent 3 14 4 3" xfId="8070" xr:uid="{F776FBC9-BDF5-49D0-8E7E-72357D7B7430}"/>
    <cellStyle name="Percent 3 14 5" xfId="5410" xr:uid="{E519512A-16E4-43D3-9CB8-7573CFB2183F}"/>
    <cellStyle name="Percent 3 14 6" xfId="2746" xr:uid="{7BD2F5D5-5A57-4514-9F55-FBAD38E35BDC}"/>
    <cellStyle name="Percent 3 14 7" xfId="6075" xr:uid="{257457FA-FA9A-4068-A0E6-10D6DBE61366}"/>
    <cellStyle name="Percent 3 15" xfId="824" xr:uid="{00000000-0005-0000-0000-00005B000000}"/>
    <cellStyle name="Percent 3 15 2" xfId="1489" xr:uid="{1C24EF9C-1498-40A1-A481-AB1AA242DF3A}"/>
    <cellStyle name="Percent 3 15 2 2" xfId="3903" xr:uid="{205B0924-A9F9-443E-9315-FA976AA8B1CF}"/>
    <cellStyle name="Percent 3 15 2 3" xfId="6567" xr:uid="{E9DE5AAD-6453-4E85-B069-428E26CD3E25}"/>
    <cellStyle name="Percent 3 15 3" xfId="2154" xr:uid="{CD7633B7-2BC9-4C5D-ABA3-CD0415938CF3}"/>
    <cellStyle name="Percent 3 15 3 2" xfId="4568" xr:uid="{7D832009-EA48-4BA3-8962-E5AEC03E4E88}"/>
    <cellStyle name="Percent 3 15 3 3" xfId="7232" xr:uid="{F9571622-7485-4859-B413-47C01A49C60B}"/>
    <cellStyle name="Percent 3 15 4" xfId="5237" xr:uid="{13F067DB-622E-4DF5-B542-C2B6DA351336}"/>
    <cellStyle name="Percent 3 15 4 2" xfId="7897" xr:uid="{0851B129-C4F9-416F-9BA6-7DE281320A41}"/>
    <cellStyle name="Percent 3 15 5" xfId="3238" xr:uid="{9C246D45-BDDC-4C26-B694-C7964319C4A3}"/>
    <cellStyle name="Percent 3 15 6" xfId="5902" xr:uid="{2E4245D2-6ADC-41F8-8D82-E09F4183B361}"/>
    <cellStyle name="Percent 3 16" xfId="578" xr:uid="{00000000-0005-0000-0000-00005B000000}"/>
    <cellStyle name="Percent 3 16 2" xfId="2992" xr:uid="{11A6DDDB-B805-4CB4-AA4E-88AD16B338E3}"/>
    <cellStyle name="Percent 3 16 3" xfId="6321" xr:uid="{6F48B4B7-27EA-4068-9F59-B00B406287C4}"/>
    <cellStyle name="Percent 3 17" xfId="1243" xr:uid="{DBB97103-E528-4ED8-B17A-FC1E445A41DF}"/>
    <cellStyle name="Percent 3 17 2" xfId="3657" xr:uid="{BBB08275-535C-4EC3-A16F-6423A93535CB}"/>
    <cellStyle name="Percent 3 17 3" xfId="6986" xr:uid="{0F3D3F22-52A2-4E58-9F30-2480BB0C373A}"/>
    <cellStyle name="Percent 3 18" xfId="1908" xr:uid="{24D9C50E-3159-433D-8D33-EFF2D16F0426}"/>
    <cellStyle name="Percent 3 18 2" xfId="4322" xr:uid="{CF2A33CC-3A1A-4A2C-800B-2663400D6A52}"/>
    <cellStyle name="Percent 3 18 3" xfId="7651" xr:uid="{2A3710A0-09F6-4029-A194-CDF33F470D4F}"/>
    <cellStyle name="Percent 3 19" xfId="4989" xr:uid="{A7139669-6C94-4020-B222-4952FD0BF0A1}"/>
    <cellStyle name="Percent 3 2" xfId="163" xr:uid="{00000000-0005-0000-0000-00005B000000}"/>
    <cellStyle name="Percent 3 2 10" xfId="550" xr:uid="{00000000-0005-0000-0000-00005B000000}"/>
    <cellStyle name="Percent 3 2 10 2" xfId="1215" xr:uid="{00000000-0005-0000-0000-00005B000000}"/>
    <cellStyle name="Percent 3 2 10 2 2" xfId="1880" xr:uid="{994899EE-2B8E-4F08-800B-2DB7A40CD109}"/>
    <cellStyle name="Percent 3 2 10 2 2 2" xfId="4294" xr:uid="{5BE57E2E-7267-4F3C-9E29-83E98C08717B}"/>
    <cellStyle name="Percent 3 2 10 2 2 3" xfId="6958" xr:uid="{C6A42CDD-DB52-43B0-8482-489E38B6502F}"/>
    <cellStyle name="Percent 3 2 10 2 3" xfId="2545" xr:uid="{298180C5-3928-44D6-BF68-8FE8FC104670}"/>
    <cellStyle name="Percent 3 2 10 2 3 2" xfId="4959" xr:uid="{09B02963-47AB-4D42-97B4-4CDB78790B7D}"/>
    <cellStyle name="Percent 3 2 10 2 3 3" xfId="7623" xr:uid="{88A08B58-1CF4-44BB-866B-4A6CD2B1448B}"/>
    <cellStyle name="Percent 3 2 10 2 4" xfId="5628" xr:uid="{65920811-F84A-4721-B35A-135CB7540039}"/>
    <cellStyle name="Percent 3 2 10 2 4 2" xfId="8288" xr:uid="{3E4086CA-3973-47AA-A7E0-634DD50AD001}"/>
    <cellStyle name="Percent 3 2 10 2 5" xfId="3629" xr:uid="{B0766DD2-A54A-4E19-8ABA-311D89346C98}"/>
    <cellStyle name="Percent 3 2 10 2 6" xfId="6293" xr:uid="{909D49CE-F1FD-4A1F-AC7C-58E37BC2309A}"/>
    <cellStyle name="Percent 3 2 10 3" xfId="796" xr:uid="{00000000-0005-0000-0000-00005B000000}"/>
    <cellStyle name="Percent 3 2 10 3 2" xfId="3210" xr:uid="{8C33A0F4-C35F-4E21-BB0D-706EFD9CA1EB}"/>
    <cellStyle name="Percent 3 2 10 3 3" xfId="6539" xr:uid="{40FA02F1-C7AC-46CE-A855-344BD3A2EF0E}"/>
    <cellStyle name="Percent 3 2 10 4" xfId="1461" xr:uid="{934D6E01-BEC9-44F7-850C-8189D141AD2D}"/>
    <cellStyle name="Percent 3 2 10 4 2" xfId="3875" xr:uid="{E9302330-641F-41E9-9A0D-8F9FA8EC9717}"/>
    <cellStyle name="Percent 3 2 10 4 3" xfId="7204" xr:uid="{F3E9F819-ECC8-4969-83F5-F6C14865EE67}"/>
    <cellStyle name="Percent 3 2 10 5" xfId="2126" xr:uid="{7DA7BD32-BA0B-4F98-8723-761769CF20B1}"/>
    <cellStyle name="Percent 3 2 10 5 2" xfId="4540" xr:uid="{0FBE5B18-7F50-42F6-A79C-DA58D4F45B53}"/>
    <cellStyle name="Percent 3 2 10 5 3" xfId="7869" xr:uid="{FBFADAE1-0F01-48B0-902F-7065CCF9E831}"/>
    <cellStyle name="Percent 3 2 10 6" xfId="5209" xr:uid="{67B2BBDF-9D5A-4E2E-BD71-B7E72B86D892}"/>
    <cellStyle name="Percent 3 2 10 7" xfId="2964" xr:uid="{8202CB6A-40E9-476E-8042-772D5EE4BC72}"/>
    <cellStyle name="Percent 3 2 10 8" xfId="5874" xr:uid="{3AE9A245-7854-49C6-B7A6-271F918BD7F1}"/>
    <cellStyle name="Percent 3 2 11" xfId="333" xr:uid="{00000000-0005-0000-0000-00005B000000}"/>
    <cellStyle name="Percent 3 2 11 2" xfId="1001" xr:uid="{00000000-0005-0000-0000-00005B000000}"/>
    <cellStyle name="Percent 3 2 11 2 2" xfId="3415" xr:uid="{F0674BBD-C163-48AA-BF3C-470BFFBEB95B}"/>
    <cellStyle name="Percent 3 2 11 2 3" xfId="6744" xr:uid="{C0798597-B28C-44B8-A2C4-44FC93C99716}"/>
    <cellStyle name="Percent 3 2 11 3" xfId="1666" xr:uid="{313793AA-8118-4F07-B634-2884DCCE813B}"/>
    <cellStyle name="Percent 3 2 11 3 2" xfId="4080" xr:uid="{61291A04-B264-483A-85AF-637643FEAC0B}"/>
    <cellStyle name="Percent 3 2 11 3 3" xfId="7409" xr:uid="{88FE354F-3ACD-4008-A3B5-57CC1BEEBB51}"/>
    <cellStyle name="Percent 3 2 11 4" xfId="2331" xr:uid="{2D43962E-C4ED-40BD-908A-6B9783C9F920}"/>
    <cellStyle name="Percent 3 2 11 4 2" xfId="4745" xr:uid="{597F9B4F-6422-45A8-BB39-E8943DA4E99D}"/>
    <cellStyle name="Percent 3 2 11 4 3" xfId="8074" xr:uid="{89B530AA-FDC3-48B8-8DAC-DF5D1689B31C}"/>
    <cellStyle name="Percent 3 2 11 5" xfId="5414" xr:uid="{AB5E6980-FA5B-47B1-A839-B30B01E8D557}"/>
    <cellStyle name="Percent 3 2 11 6" xfId="2750" xr:uid="{1A809CFE-BD27-474A-86A2-5CB6099EF1FD}"/>
    <cellStyle name="Percent 3 2 11 7" xfId="6079" xr:uid="{2D0FDB44-C7B4-4D0F-94C5-BDB341450D37}"/>
    <cellStyle name="Percent 3 2 12" xfId="840" xr:uid="{00000000-0005-0000-0000-00005B000000}"/>
    <cellStyle name="Percent 3 2 12 2" xfId="1505" xr:uid="{80C3E410-8A88-44CD-896C-1E46716C1260}"/>
    <cellStyle name="Percent 3 2 12 2 2" xfId="3919" xr:uid="{78F46F78-0821-4EEF-BE14-B5CEDA57CD97}"/>
    <cellStyle name="Percent 3 2 12 2 3" xfId="6583" xr:uid="{917F86F7-40F6-47D8-9339-B3E69125086A}"/>
    <cellStyle name="Percent 3 2 12 3" xfId="2170" xr:uid="{9B072B9D-B6CE-4E35-8283-A9AA8F0D34F9}"/>
    <cellStyle name="Percent 3 2 12 3 2" xfId="4584" xr:uid="{DB4059E0-F6F0-4F3C-A48C-03899A4160DF}"/>
    <cellStyle name="Percent 3 2 12 3 3" xfId="7248" xr:uid="{5300E6D3-2AF6-4172-BCC5-0FCBFDDBFE7D}"/>
    <cellStyle name="Percent 3 2 12 4" xfId="5253" xr:uid="{E11AFB42-0C74-423C-9F53-C5BD3690898C}"/>
    <cellStyle name="Percent 3 2 12 4 2" xfId="7913" xr:uid="{71C5EEB1-A7CE-4434-93A5-F6B3FCD2C660}"/>
    <cellStyle name="Percent 3 2 12 5" xfId="3254" xr:uid="{17AEC415-EE7C-4C37-9B76-A6780EEFAD0F}"/>
    <cellStyle name="Percent 3 2 12 6" xfId="5918" xr:uid="{E85B8E68-370E-4A26-B851-9D10D49F28F1}"/>
    <cellStyle name="Percent 3 2 13" xfId="582" xr:uid="{00000000-0005-0000-0000-00005B000000}"/>
    <cellStyle name="Percent 3 2 13 2" xfId="2996" xr:uid="{59B8A5B8-63DF-4DD3-96AA-730DA87F0C19}"/>
    <cellStyle name="Percent 3 2 13 3" xfId="6325" xr:uid="{1D252D27-8ECF-4AF4-AD10-385FACCA8880}"/>
    <cellStyle name="Percent 3 2 14" xfId="1247" xr:uid="{023905FD-88ED-4949-9A0C-5330B543171B}"/>
    <cellStyle name="Percent 3 2 14 2" xfId="3661" xr:uid="{C4BC4ABE-C1BF-44DE-A07A-20ED29C67533}"/>
    <cellStyle name="Percent 3 2 14 3" xfId="6990" xr:uid="{8AEEB3C1-367E-4034-A8F2-087094EB4E28}"/>
    <cellStyle name="Percent 3 2 15" xfId="1912" xr:uid="{A81E4DFD-55AD-439D-BA3C-0AA76C8B4DDE}"/>
    <cellStyle name="Percent 3 2 15 2" xfId="4326" xr:uid="{A2714CA8-EA95-4030-8874-3116DFB3C38D}"/>
    <cellStyle name="Percent 3 2 15 3" xfId="7655" xr:uid="{E6354E0D-E530-4650-BEB1-92789D1C5237}"/>
    <cellStyle name="Percent 3 2 16" xfId="4994" xr:uid="{07D1D2CD-4E55-463A-9BC7-8F4D58FBB846}"/>
    <cellStyle name="Percent 3 2 17" xfId="2589" xr:uid="{5640EC41-5B73-463E-9E68-3D8C8902070C}"/>
    <cellStyle name="Percent 3 2 18" xfId="5660" xr:uid="{F3ABD346-E0AD-4A9D-B28D-7FA7A626B383}"/>
    <cellStyle name="Percent 3 2 2" xfId="174" xr:uid="{00000000-0005-0000-0000-00005B000000}"/>
    <cellStyle name="Percent 3 2 2 10" xfId="598" xr:uid="{00000000-0005-0000-0000-00005B000000}"/>
    <cellStyle name="Percent 3 2 2 10 2" xfId="3012" xr:uid="{2D47F162-899F-4B1C-9353-C12549939296}"/>
    <cellStyle name="Percent 3 2 2 10 3" xfId="6341" xr:uid="{579426B0-F298-419D-9684-368881732764}"/>
    <cellStyle name="Percent 3 2 2 11" xfId="1263" xr:uid="{354CE288-5A91-425B-AB0E-52D96FF863FB}"/>
    <cellStyle name="Percent 3 2 2 11 2" xfId="3677" xr:uid="{BEFE34C7-DBE7-42D0-A6C6-CB65CBA77E9A}"/>
    <cellStyle name="Percent 3 2 2 11 3" xfId="7006" xr:uid="{CC5A3084-D6BB-48B8-9441-3692DD68B8B6}"/>
    <cellStyle name="Percent 3 2 2 12" xfId="1928" xr:uid="{02D5CB08-336C-4DB2-8F32-D70B5AAA240C}"/>
    <cellStyle name="Percent 3 2 2 12 2" xfId="4342" xr:uid="{975E600C-7A1E-4D79-A27E-E5BADA63D54C}"/>
    <cellStyle name="Percent 3 2 2 12 3" xfId="7671" xr:uid="{3A0F8727-1550-4FEC-829C-44D64ACF2645}"/>
    <cellStyle name="Percent 3 2 2 13" xfId="5010" xr:uid="{505D83A3-B7D4-487C-A148-0A269B518895}"/>
    <cellStyle name="Percent 3 2 2 14" xfId="2597" xr:uid="{1EBA8E81-20E4-4847-92A5-0C81397DF9D2}"/>
    <cellStyle name="Percent 3 2 2 15" xfId="5676" xr:uid="{694EFBA2-0E06-4674-AD90-996EA8A33A01}"/>
    <cellStyle name="Percent 3 2 2 2" xfId="210" xr:uid="{00000000-0005-0000-0000-00005B000000}"/>
    <cellStyle name="Percent 3 2 2 2 2" xfId="429" xr:uid="{00000000-0005-0000-0000-00005B000000}"/>
    <cellStyle name="Percent 3 2 2 2 2 2" xfId="1094" xr:uid="{00000000-0005-0000-0000-00005B000000}"/>
    <cellStyle name="Percent 3 2 2 2 2 2 2" xfId="3508" xr:uid="{FD2825CC-4511-4D79-A4A3-0B4E68A7AC99}"/>
    <cellStyle name="Percent 3 2 2 2 2 2 3" xfId="6837" xr:uid="{E94119DF-DD1A-4612-9F60-8CAE6C86063F}"/>
    <cellStyle name="Percent 3 2 2 2 2 3" xfId="1759" xr:uid="{8FF930F6-787D-4F04-96E6-B0495754C3C7}"/>
    <cellStyle name="Percent 3 2 2 2 2 3 2" xfId="4173" xr:uid="{B69259D0-8FB8-46A6-9C7D-8B3E3AC1CCB6}"/>
    <cellStyle name="Percent 3 2 2 2 2 3 3" xfId="7502" xr:uid="{BAC3E7F6-8826-4C71-88CD-DF7AE3C72351}"/>
    <cellStyle name="Percent 3 2 2 2 2 4" xfId="2424" xr:uid="{E655A6D6-0280-45C8-B517-69356E42E3D4}"/>
    <cellStyle name="Percent 3 2 2 2 2 4 2" xfId="4838" xr:uid="{E9954AEF-6D09-4C46-8A65-0060AFD36CD2}"/>
    <cellStyle name="Percent 3 2 2 2 2 4 3" xfId="8167" xr:uid="{AC6A5C32-0FDF-4271-B8CD-8D6222373F7C}"/>
    <cellStyle name="Percent 3 2 2 2 2 5" xfId="5507" xr:uid="{AF78E395-4D49-4099-8CE1-42FB57A7ACCA}"/>
    <cellStyle name="Percent 3 2 2 2 2 6" xfId="2843" xr:uid="{982AC0A6-437C-4E49-B5F4-C1A7B2A0702E}"/>
    <cellStyle name="Percent 3 2 2 2 2 7" xfId="6172" xr:uid="{C3F711DB-ED5A-423F-85EA-C4EDF1723F74}"/>
    <cellStyle name="Percent 3 2 2 2 3" xfId="880" xr:uid="{00000000-0005-0000-0000-00005B000000}"/>
    <cellStyle name="Percent 3 2 2 2 3 2" xfId="1545" xr:uid="{94567165-63DD-4EE1-BF05-61D1E3B9B859}"/>
    <cellStyle name="Percent 3 2 2 2 3 2 2" xfId="3959" xr:uid="{451D6EE5-D18E-4B01-B78D-11CC54170B81}"/>
    <cellStyle name="Percent 3 2 2 2 3 2 3" xfId="6623" xr:uid="{5435224A-4B32-4DE4-AC2A-DAE1C95D8E36}"/>
    <cellStyle name="Percent 3 2 2 2 3 3" xfId="2210" xr:uid="{5251CBA9-7D4F-43E5-9BB0-A85D15F4ABF5}"/>
    <cellStyle name="Percent 3 2 2 2 3 3 2" xfId="4624" xr:uid="{2415B325-B86D-4AC9-8864-B10EFB527028}"/>
    <cellStyle name="Percent 3 2 2 2 3 3 3" xfId="7288" xr:uid="{6F224526-7A69-48E1-8873-F373F1B98F4F}"/>
    <cellStyle name="Percent 3 2 2 2 3 4" xfId="5293" xr:uid="{73E6F08E-AC74-40F4-8743-913BEE5585FE}"/>
    <cellStyle name="Percent 3 2 2 2 3 4 2" xfId="7953" xr:uid="{82F8C0BE-BC27-4066-B625-888C84EC36BA}"/>
    <cellStyle name="Percent 3 2 2 2 3 5" xfId="3294" xr:uid="{1841531C-E513-4C8A-9FFB-15B8B9D778B6}"/>
    <cellStyle name="Percent 3 2 2 2 3 6" xfId="5958" xr:uid="{E8D39B70-E57C-4E3C-91AF-1B39C67CDA29}"/>
    <cellStyle name="Percent 3 2 2 2 4" xfId="675" xr:uid="{00000000-0005-0000-0000-00005B000000}"/>
    <cellStyle name="Percent 3 2 2 2 4 2" xfId="3089" xr:uid="{FDD11C5E-B00A-4F91-9CD6-85C085D53178}"/>
    <cellStyle name="Percent 3 2 2 2 4 3" xfId="6418" xr:uid="{BED2146A-0C73-480B-94D0-254734CB6D53}"/>
    <cellStyle name="Percent 3 2 2 2 5" xfId="1340" xr:uid="{7A6511E2-670B-4036-9A5D-7A0F663938B9}"/>
    <cellStyle name="Percent 3 2 2 2 5 2" xfId="3754" xr:uid="{5C06C169-88CE-45E1-9059-558CE4B507B7}"/>
    <cellStyle name="Percent 3 2 2 2 5 3" xfId="7083" xr:uid="{2F43EDAC-D14A-4056-A406-2828168FE2FC}"/>
    <cellStyle name="Percent 3 2 2 2 6" xfId="2005" xr:uid="{6A2A40C2-C05B-428A-B82A-047B4CE12BA9}"/>
    <cellStyle name="Percent 3 2 2 2 6 2" xfId="4419" xr:uid="{ECBF5D27-F7DD-4701-BB1C-C89FD8574675}"/>
    <cellStyle name="Percent 3 2 2 2 6 3" xfId="7748" xr:uid="{09B99C20-8E3A-4D01-89F3-670595D9599B}"/>
    <cellStyle name="Percent 3 2 2 2 7" xfId="5088" xr:uid="{8BD17B00-FFCD-450F-AD52-B99E6AE0591D}"/>
    <cellStyle name="Percent 3 2 2 2 8" xfId="2629" xr:uid="{7E6E61BF-CA30-4B5B-BE9B-41F629D5A2FB}"/>
    <cellStyle name="Percent 3 2 2 2 9" xfId="5753" xr:uid="{68225540-32A0-4730-B8D2-13118F9AE96F}"/>
    <cellStyle name="Percent 3 2 2 3" xfId="242" xr:uid="{00000000-0005-0000-0000-00005B000000}"/>
    <cellStyle name="Percent 3 2 2 3 2" xfId="461" xr:uid="{00000000-0005-0000-0000-00005B000000}"/>
    <cellStyle name="Percent 3 2 2 3 2 2" xfId="1126" xr:uid="{00000000-0005-0000-0000-00005B000000}"/>
    <cellStyle name="Percent 3 2 2 3 2 2 2" xfId="3540" xr:uid="{F373883A-5740-488E-AFE2-B390F8C4C79A}"/>
    <cellStyle name="Percent 3 2 2 3 2 2 3" xfId="6869" xr:uid="{158EF275-AD93-499D-869C-DE04F2F82CDD}"/>
    <cellStyle name="Percent 3 2 2 3 2 3" xfId="1791" xr:uid="{D2D4E6CF-9EDE-4356-BFB2-DA4EC699296A}"/>
    <cellStyle name="Percent 3 2 2 3 2 3 2" xfId="4205" xr:uid="{C2CB9CCE-4EDE-4A3D-B65D-B698689C41CA}"/>
    <cellStyle name="Percent 3 2 2 3 2 3 3" xfId="7534" xr:uid="{678B1816-A780-451D-B400-77A574988971}"/>
    <cellStyle name="Percent 3 2 2 3 2 4" xfId="2456" xr:uid="{45C83E12-2D88-4F79-879A-088C19EC5969}"/>
    <cellStyle name="Percent 3 2 2 3 2 4 2" xfId="4870" xr:uid="{EA083748-4EB6-447F-9141-D2C3C701B1EC}"/>
    <cellStyle name="Percent 3 2 2 3 2 4 3" xfId="8199" xr:uid="{2AD9DFCA-F590-4109-AD92-720CD2F43044}"/>
    <cellStyle name="Percent 3 2 2 3 2 5" xfId="5539" xr:uid="{725A1CB9-4AE0-42C4-AD8A-08B9760E9D46}"/>
    <cellStyle name="Percent 3 2 2 3 2 6" xfId="2875" xr:uid="{6074CF42-C621-4C32-A57B-76F73E428A36}"/>
    <cellStyle name="Percent 3 2 2 3 2 7" xfId="6204" xr:uid="{5C317C22-FE15-4FFC-8BBC-52C93DA9E916}"/>
    <cellStyle name="Percent 3 2 2 3 3" xfId="912" xr:uid="{00000000-0005-0000-0000-00005B000000}"/>
    <cellStyle name="Percent 3 2 2 3 3 2" xfId="1577" xr:uid="{CE09F390-25F9-4E5D-B0F5-FE9422EA372A}"/>
    <cellStyle name="Percent 3 2 2 3 3 2 2" xfId="3991" xr:uid="{9CD4CB52-D8D5-4434-A433-3AD8CA035BFB}"/>
    <cellStyle name="Percent 3 2 2 3 3 2 3" xfId="6655" xr:uid="{0CF8610C-5D91-4052-A7ED-6E69217C96EC}"/>
    <cellStyle name="Percent 3 2 2 3 3 3" xfId="2242" xr:uid="{A8BF1E80-2F53-4188-B2F2-753A569268E0}"/>
    <cellStyle name="Percent 3 2 2 3 3 3 2" xfId="4656" xr:uid="{35875A89-97A2-4446-86D8-A6FAD269ABBC}"/>
    <cellStyle name="Percent 3 2 2 3 3 3 3" xfId="7320" xr:uid="{9B0F2EA0-A23A-4A8E-A1B7-F7E43DA1EAD3}"/>
    <cellStyle name="Percent 3 2 2 3 3 4" xfId="5325" xr:uid="{54C1FE59-F962-412A-84EB-0A3C192A8B15}"/>
    <cellStyle name="Percent 3 2 2 3 3 4 2" xfId="7985" xr:uid="{93C51951-4A21-4E99-8830-53C791A3CA49}"/>
    <cellStyle name="Percent 3 2 2 3 3 5" xfId="3326" xr:uid="{015F5732-B8E5-45BF-8750-1F5B7BB56F43}"/>
    <cellStyle name="Percent 3 2 2 3 3 6" xfId="5990" xr:uid="{354AB6C9-B8B4-4315-9707-0BE5662AD4AE}"/>
    <cellStyle name="Percent 3 2 2 3 4" xfId="707" xr:uid="{00000000-0005-0000-0000-00005B000000}"/>
    <cellStyle name="Percent 3 2 2 3 4 2" xfId="3121" xr:uid="{58230EF3-E7AA-4E24-BF92-9088875593E3}"/>
    <cellStyle name="Percent 3 2 2 3 4 3" xfId="6450" xr:uid="{05562CFF-0B47-43FE-856F-FDF03420EB53}"/>
    <cellStyle name="Percent 3 2 2 3 5" xfId="1372" xr:uid="{069D10A0-92E4-40FC-AC02-45F62A678684}"/>
    <cellStyle name="Percent 3 2 2 3 5 2" xfId="3786" xr:uid="{80B6551E-7A10-4B19-B2DD-3F8F67572981}"/>
    <cellStyle name="Percent 3 2 2 3 5 3" xfId="7115" xr:uid="{2725BCBD-8BEE-46DF-BD67-A7D75855CAA8}"/>
    <cellStyle name="Percent 3 2 2 3 6" xfId="2037" xr:uid="{30AA5CA4-6224-461E-B999-B560CC354DB9}"/>
    <cellStyle name="Percent 3 2 2 3 6 2" xfId="4451" xr:uid="{0EDE150C-1A55-4AE0-AB96-C01F95B26D4A}"/>
    <cellStyle name="Percent 3 2 2 3 6 3" xfId="7780" xr:uid="{83970BB9-0A29-4CCD-92D1-10FEA79DFA9F}"/>
    <cellStyle name="Percent 3 2 2 3 7" xfId="5120" xr:uid="{DE024FE2-4752-40F7-81DD-77AE2951F598}"/>
    <cellStyle name="Percent 3 2 2 3 8" xfId="2661" xr:uid="{77D59909-C43F-4C40-8CBE-2728122B3B73}"/>
    <cellStyle name="Percent 3 2 2 3 9" xfId="5785" xr:uid="{9FD7CAFD-2FE8-4B9D-9365-EBCA353D854D}"/>
    <cellStyle name="Percent 3 2 2 4" xfId="274" xr:uid="{00000000-0005-0000-0000-00005B000000}"/>
    <cellStyle name="Percent 3 2 2 4 2" xfId="493" xr:uid="{00000000-0005-0000-0000-00005B000000}"/>
    <cellStyle name="Percent 3 2 2 4 2 2" xfId="1158" xr:uid="{00000000-0005-0000-0000-00005B000000}"/>
    <cellStyle name="Percent 3 2 2 4 2 2 2" xfId="3572" xr:uid="{D22F250B-4371-4FFA-A8D6-0EE85C4692D6}"/>
    <cellStyle name="Percent 3 2 2 4 2 2 3" xfId="6901" xr:uid="{80ADEE9E-F831-4690-9C15-065E5FA640E2}"/>
    <cellStyle name="Percent 3 2 2 4 2 3" xfId="1823" xr:uid="{304F556F-7E83-4BEC-B8F2-13E59D87905A}"/>
    <cellStyle name="Percent 3 2 2 4 2 3 2" xfId="4237" xr:uid="{466D76F9-8B57-42E3-A379-403D866A143D}"/>
    <cellStyle name="Percent 3 2 2 4 2 3 3" xfId="7566" xr:uid="{624363C6-B06A-4FC8-B64B-F78D4E53653D}"/>
    <cellStyle name="Percent 3 2 2 4 2 4" xfId="2488" xr:uid="{0BFA7178-21FD-4FD7-8E39-D85E52FBF1B5}"/>
    <cellStyle name="Percent 3 2 2 4 2 4 2" xfId="4902" xr:uid="{E5C52467-3394-4832-8DAD-D7762C3A88D8}"/>
    <cellStyle name="Percent 3 2 2 4 2 4 3" xfId="8231" xr:uid="{FA66CF20-AEF0-4D43-B58A-3526B55FDA78}"/>
    <cellStyle name="Percent 3 2 2 4 2 5" xfId="5571" xr:uid="{541DF88E-2623-42E8-B726-8484C9393B29}"/>
    <cellStyle name="Percent 3 2 2 4 2 6" xfId="2907" xr:uid="{063977E2-1C45-4F88-B41C-E02C07FD0282}"/>
    <cellStyle name="Percent 3 2 2 4 2 7" xfId="6236" xr:uid="{6F9E8E55-CCA4-49B3-B9B3-C9FD71421471}"/>
    <cellStyle name="Percent 3 2 2 4 3" xfId="944" xr:uid="{00000000-0005-0000-0000-00005B000000}"/>
    <cellStyle name="Percent 3 2 2 4 3 2" xfId="1609" xr:uid="{7C51439E-4D69-4CE5-ADC3-516C61D653C5}"/>
    <cellStyle name="Percent 3 2 2 4 3 2 2" xfId="4023" xr:uid="{1201158C-AAF3-4DC2-9A01-B3848825D30E}"/>
    <cellStyle name="Percent 3 2 2 4 3 2 3" xfId="6687" xr:uid="{E30756F8-AE0C-467D-B192-85CE870260BE}"/>
    <cellStyle name="Percent 3 2 2 4 3 3" xfId="2274" xr:uid="{9CEB5153-CA0B-4EED-A722-F0EF7B66E56D}"/>
    <cellStyle name="Percent 3 2 2 4 3 3 2" xfId="4688" xr:uid="{280D5163-94B2-433E-A5B5-82CCD7F468A5}"/>
    <cellStyle name="Percent 3 2 2 4 3 3 3" xfId="7352" xr:uid="{3FCC742E-3952-4784-BFAB-DFD5FA3929DC}"/>
    <cellStyle name="Percent 3 2 2 4 3 4" xfId="5357" xr:uid="{039CFFD1-9627-452E-86AA-D7004CFCA17A}"/>
    <cellStyle name="Percent 3 2 2 4 3 4 2" xfId="8017" xr:uid="{A38F5B2B-DF95-4B18-9070-8FF109FE7F77}"/>
    <cellStyle name="Percent 3 2 2 4 3 5" xfId="3358" xr:uid="{41E48B9A-219C-4374-AF24-C118FD6F7F7F}"/>
    <cellStyle name="Percent 3 2 2 4 3 6" xfId="6022" xr:uid="{58222FA6-0335-4132-B1D5-6AC35A4260C0}"/>
    <cellStyle name="Percent 3 2 2 4 4" xfId="739" xr:uid="{00000000-0005-0000-0000-00005B000000}"/>
    <cellStyle name="Percent 3 2 2 4 4 2" xfId="3153" xr:uid="{7537B5D4-D075-41B2-92A9-EB0B524E6AC5}"/>
    <cellStyle name="Percent 3 2 2 4 4 3" xfId="6482" xr:uid="{0E29FF9F-E2A4-4A51-A4F4-9C2CD9DFD405}"/>
    <cellStyle name="Percent 3 2 2 4 5" xfId="1404" xr:uid="{930D0BC9-2559-4AC2-815E-29AB6959371F}"/>
    <cellStyle name="Percent 3 2 2 4 5 2" xfId="3818" xr:uid="{E37D49B0-F1E2-42A8-863E-179145989436}"/>
    <cellStyle name="Percent 3 2 2 4 5 3" xfId="7147" xr:uid="{FFC5C529-1037-4ED3-8E06-698E38E9E5BE}"/>
    <cellStyle name="Percent 3 2 2 4 6" xfId="2069" xr:uid="{BF070B08-DA40-499D-8546-EE90391951DB}"/>
    <cellStyle name="Percent 3 2 2 4 6 2" xfId="4483" xr:uid="{EFD24886-214E-4C46-9FF4-25A7D4858657}"/>
    <cellStyle name="Percent 3 2 2 4 6 3" xfId="7812" xr:uid="{EECD5059-CAFA-44E8-BF2C-B8FF9B5830F0}"/>
    <cellStyle name="Percent 3 2 2 4 7" xfId="5152" xr:uid="{2F882D5C-5065-4FB9-9A9E-275E65F8490D}"/>
    <cellStyle name="Percent 3 2 2 4 8" xfId="2693" xr:uid="{D5032867-5837-4D10-9047-2C6D4C7518D5}"/>
    <cellStyle name="Percent 3 2 2 4 9" xfId="5817" xr:uid="{A033D05E-A8F5-49C7-A6D0-C5F10193EE62}"/>
    <cellStyle name="Percent 3 2 2 5" xfId="308" xr:uid="{00000000-0005-0000-0000-00005B000000}"/>
    <cellStyle name="Percent 3 2 2 5 2" xfId="525" xr:uid="{00000000-0005-0000-0000-00005B000000}"/>
    <cellStyle name="Percent 3 2 2 5 2 2" xfId="1190" xr:uid="{00000000-0005-0000-0000-00005B000000}"/>
    <cellStyle name="Percent 3 2 2 5 2 2 2" xfId="3604" xr:uid="{B8AB7A70-766C-47F0-A81B-D703BEEFE299}"/>
    <cellStyle name="Percent 3 2 2 5 2 2 3" xfId="6933" xr:uid="{6B9E7512-B9D9-4212-97D5-D44FE842F68D}"/>
    <cellStyle name="Percent 3 2 2 5 2 3" xfId="1855" xr:uid="{37C748C2-B189-4CF4-A1F9-88DB1C116BBC}"/>
    <cellStyle name="Percent 3 2 2 5 2 3 2" xfId="4269" xr:uid="{5C792CB9-AB2A-44C7-B0DA-BA4420A4AC0F}"/>
    <cellStyle name="Percent 3 2 2 5 2 3 3" xfId="7598" xr:uid="{4BE942A3-3E7E-4449-AD4D-6357EF3283CA}"/>
    <cellStyle name="Percent 3 2 2 5 2 4" xfId="2520" xr:uid="{3ED5F0B5-1ECB-4D97-BC79-4728688FA8E6}"/>
    <cellStyle name="Percent 3 2 2 5 2 4 2" xfId="4934" xr:uid="{FEF06114-3589-4639-9A40-CD5BF4F14596}"/>
    <cellStyle name="Percent 3 2 2 5 2 4 3" xfId="8263" xr:uid="{141642C7-0E33-4B7A-A71F-89142EBA13C7}"/>
    <cellStyle name="Percent 3 2 2 5 2 5" xfId="5603" xr:uid="{48AD6DD8-C89E-4638-A2D2-E5DBEECE76C2}"/>
    <cellStyle name="Percent 3 2 2 5 2 6" xfId="2939" xr:uid="{CD7252BF-6EFF-4100-92B2-5F7F8F1951A9}"/>
    <cellStyle name="Percent 3 2 2 5 2 7" xfId="6268" xr:uid="{E72A2ABD-B7FA-4551-83B9-78B59033778E}"/>
    <cellStyle name="Percent 3 2 2 5 3" xfId="976" xr:uid="{00000000-0005-0000-0000-00005B000000}"/>
    <cellStyle name="Percent 3 2 2 5 3 2" xfId="1641" xr:uid="{EFFA83FC-0ADF-4B53-83BE-1AE91956E5E5}"/>
    <cellStyle name="Percent 3 2 2 5 3 2 2" xfId="4055" xr:uid="{CE5D0CF4-112D-4E4B-AF23-63F831F27678}"/>
    <cellStyle name="Percent 3 2 2 5 3 2 3" xfId="6719" xr:uid="{6AC0840F-5D1E-4BA5-9D8E-74542CD11AC7}"/>
    <cellStyle name="Percent 3 2 2 5 3 3" xfId="2306" xr:uid="{E6E3FE39-25A1-4712-9E08-87D5FD027265}"/>
    <cellStyle name="Percent 3 2 2 5 3 3 2" xfId="4720" xr:uid="{D96EF60E-F158-4509-B30D-15EFF608FFBC}"/>
    <cellStyle name="Percent 3 2 2 5 3 3 3" xfId="7384" xr:uid="{24DB6CDE-CC49-43B2-A1BD-6242F0393301}"/>
    <cellStyle name="Percent 3 2 2 5 3 4" xfId="5389" xr:uid="{3646C1BF-100A-4C91-905F-254732BE6F24}"/>
    <cellStyle name="Percent 3 2 2 5 3 4 2" xfId="8049" xr:uid="{F7E7BB78-1396-428B-A0F6-68947E05EB91}"/>
    <cellStyle name="Percent 3 2 2 5 3 5" xfId="3390" xr:uid="{1024CE1D-48D6-40DB-AD78-4C9A23B95838}"/>
    <cellStyle name="Percent 3 2 2 5 3 6" xfId="6054" xr:uid="{19D5F7F9-1318-4E74-9DA2-82DBF94B77C6}"/>
    <cellStyle name="Percent 3 2 2 5 4" xfId="771" xr:uid="{00000000-0005-0000-0000-00005B000000}"/>
    <cellStyle name="Percent 3 2 2 5 4 2" xfId="3185" xr:uid="{6ED5080D-B8FC-471E-B13C-AF5D9B7344A1}"/>
    <cellStyle name="Percent 3 2 2 5 4 3" xfId="6514" xr:uid="{15AE42A8-8A3C-4AE6-A038-402FC1AB9E41}"/>
    <cellStyle name="Percent 3 2 2 5 5" xfId="1436" xr:uid="{70B835C6-3030-4D42-BFCD-97B2788B75FE}"/>
    <cellStyle name="Percent 3 2 2 5 5 2" xfId="3850" xr:uid="{4AA457A0-DEC1-4F32-BF43-2F334A209484}"/>
    <cellStyle name="Percent 3 2 2 5 5 3" xfId="7179" xr:uid="{2A0F3168-474F-44DA-AF4D-F91D94EF362A}"/>
    <cellStyle name="Percent 3 2 2 5 6" xfId="2101" xr:uid="{45D82A36-2ED8-44E3-A41B-A883F1564D78}"/>
    <cellStyle name="Percent 3 2 2 5 6 2" xfId="4515" xr:uid="{D3315ACF-F513-4496-9FC9-047B98D65FD1}"/>
    <cellStyle name="Percent 3 2 2 5 6 3" xfId="7844" xr:uid="{64CE1EF1-2F15-4DDE-A852-A2A6BD715A07}"/>
    <cellStyle name="Percent 3 2 2 5 7" xfId="5184" xr:uid="{6D3DFD07-643D-405B-A5CE-23AC85B61C70}"/>
    <cellStyle name="Percent 3 2 2 5 8" xfId="2725" xr:uid="{0421537C-3CBA-49FC-97DC-DF061F8F35FB}"/>
    <cellStyle name="Percent 3 2 2 5 9" xfId="5849" xr:uid="{021A25EB-2D2E-4B9B-B748-A035934E1587}"/>
    <cellStyle name="Percent 3 2 2 6" xfId="397" xr:uid="{00000000-0005-0000-0000-00005B000000}"/>
    <cellStyle name="Percent 3 2 2 6 2" xfId="1062" xr:uid="{00000000-0005-0000-0000-00005B000000}"/>
    <cellStyle name="Percent 3 2 2 6 2 2" xfId="1727" xr:uid="{2C4AD786-BC45-4DC9-A81C-CA6D348E2BCC}"/>
    <cellStyle name="Percent 3 2 2 6 2 2 2" xfId="4141" xr:uid="{2D9BA360-4F8B-478C-99A2-A673A8A9BFB9}"/>
    <cellStyle name="Percent 3 2 2 6 2 2 3" xfId="6805" xr:uid="{676CC219-445F-4EBD-815D-EB10D1A2BE8D}"/>
    <cellStyle name="Percent 3 2 2 6 2 3" xfId="2392" xr:uid="{4B535AEC-B09B-4BC1-A477-635CA0795F53}"/>
    <cellStyle name="Percent 3 2 2 6 2 3 2" xfId="4806" xr:uid="{08021974-F651-4271-B3FE-DF7331A9BE7D}"/>
    <cellStyle name="Percent 3 2 2 6 2 3 3" xfId="7470" xr:uid="{447CBDF5-648A-4577-8FD3-45ACB622C443}"/>
    <cellStyle name="Percent 3 2 2 6 2 4" xfId="5475" xr:uid="{3699F6CB-448D-43F4-B68B-D78654A6650D}"/>
    <cellStyle name="Percent 3 2 2 6 2 4 2" xfId="8135" xr:uid="{4A97686D-264B-4F25-AA7F-16BE976FC110}"/>
    <cellStyle name="Percent 3 2 2 6 2 5" xfId="3476" xr:uid="{A2E80CE4-7D2A-4711-BE71-D69A8D098F80}"/>
    <cellStyle name="Percent 3 2 2 6 2 6" xfId="6140" xr:uid="{2AF5AD81-0E74-4529-A8E2-828887FA93E6}"/>
    <cellStyle name="Percent 3 2 2 6 3" xfId="643" xr:uid="{00000000-0005-0000-0000-00005B000000}"/>
    <cellStyle name="Percent 3 2 2 6 3 2" xfId="3057" xr:uid="{697EB596-4528-446F-9C64-7EB8F652EDDD}"/>
    <cellStyle name="Percent 3 2 2 6 3 3" xfId="6386" xr:uid="{7A80EA20-33B3-46E8-AAE2-96B769E9DADC}"/>
    <cellStyle name="Percent 3 2 2 6 4" xfId="1308" xr:uid="{399B228E-6BBE-491D-8F7C-C3C741A460F2}"/>
    <cellStyle name="Percent 3 2 2 6 4 2" xfId="3722" xr:uid="{2990D484-C71F-40B5-BE49-A8F7A298C8B0}"/>
    <cellStyle name="Percent 3 2 2 6 4 3" xfId="7051" xr:uid="{34B118C4-315B-4F22-838C-FE60DCB16524}"/>
    <cellStyle name="Percent 3 2 2 6 5" xfId="1973" xr:uid="{EB04FBB5-0452-4B1C-9938-D504D998C334}"/>
    <cellStyle name="Percent 3 2 2 6 5 2" xfId="4387" xr:uid="{D8E00177-6746-4BEB-9CFE-8C26808070C3}"/>
    <cellStyle name="Percent 3 2 2 6 5 3" xfId="7716" xr:uid="{A3AD1951-6037-40C7-8881-4CBD076A5918}"/>
    <cellStyle name="Percent 3 2 2 6 6" xfId="5056" xr:uid="{F89A2109-D2A7-443E-96BA-C4F4FF440EEA}"/>
    <cellStyle name="Percent 3 2 2 6 7" xfId="2811" xr:uid="{B38A5A13-FEBD-41D7-8A8C-52B36A3D31BE}"/>
    <cellStyle name="Percent 3 2 2 6 8" xfId="5721" xr:uid="{692EF3F5-991C-4764-85B1-B1EB8A726621}"/>
    <cellStyle name="Percent 3 2 2 7" xfId="566" xr:uid="{00000000-0005-0000-0000-00005B000000}"/>
    <cellStyle name="Percent 3 2 2 7 2" xfId="1231" xr:uid="{00000000-0005-0000-0000-00005B000000}"/>
    <cellStyle name="Percent 3 2 2 7 2 2" xfId="1896" xr:uid="{A1A3C891-197D-4C24-B1D6-1762D85D2407}"/>
    <cellStyle name="Percent 3 2 2 7 2 2 2" xfId="4310" xr:uid="{3B291795-02C4-4523-829E-A417775ED57F}"/>
    <cellStyle name="Percent 3 2 2 7 2 2 3" xfId="6974" xr:uid="{ED9DF8C8-BD5A-4692-9F0F-67EFFE4D7E70}"/>
    <cellStyle name="Percent 3 2 2 7 2 3" xfId="2561" xr:uid="{4F4D3875-0BCC-4A45-BCC6-C8DC6E99AB3F}"/>
    <cellStyle name="Percent 3 2 2 7 2 3 2" xfId="4975" xr:uid="{97F88508-3D09-4F35-B069-ADDC30D3E666}"/>
    <cellStyle name="Percent 3 2 2 7 2 3 3" xfId="7639" xr:uid="{B2C6A63E-C495-4C4B-8BCD-9A793AEA2125}"/>
    <cellStyle name="Percent 3 2 2 7 2 4" xfId="5644" xr:uid="{8AA63DAD-ED67-49E9-8186-B5475C010508}"/>
    <cellStyle name="Percent 3 2 2 7 2 4 2" xfId="8304" xr:uid="{B8509A42-812B-42FD-A70E-71A86945FD3B}"/>
    <cellStyle name="Percent 3 2 2 7 2 5" xfId="3645" xr:uid="{6D49473F-11C2-4063-9F93-CC7E948F14A3}"/>
    <cellStyle name="Percent 3 2 2 7 2 6" xfId="6309" xr:uid="{45452891-04A5-466A-AA52-B385CD94DFF6}"/>
    <cellStyle name="Percent 3 2 2 7 3" xfId="812" xr:uid="{00000000-0005-0000-0000-00005B000000}"/>
    <cellStyle name="Percent 3 2 2 7 3 2" xfId="3226" xr:uid="{112643B7-A201-4443-964D-6E0F33F883BB}"/>
    <cellStyle name="Percent 3 2 2 7 3 3" xfId="6555" xr:uid="{75775C2A-BEBB-40D3-AF86-49E0FC229BEE}"/>
    <cellStyle name="Percent 3 2 2 7 4" xfId="1477" xr:uid="{2BCFB938-48FD-478B-82B2-777E17C22C16}"/>
    <cellStyle name="Percent 3 2 2 7 4 2" xfId="3891" xr:uid="{B64F4EFC-CE16-452B-99D8-5E4D1AEF361C}"/>
    <cellStyle name="Percent 3 2 2 7 4 3" xfId="7220" xr:uid="{20AE6000-AC47-400F-BE16-B83D1140CA4A}"/>
    <cellStyle name="Percent 3 2 2 7 5" xfId="2142" xr:uid="{8D4B5381-3658-4F49-9EF6-29F5C669699B}"/>
    <cellStyle name="Percent 3 2 2 7 5 2" xfId="4556" xr:uid="{0570916F-8AA4-445A-B810-DEFADABE77EA}"/>
    <cellStyle name="Percent 3 2 2 7 5 3" xfId="7885" xr:uid="{979FF0E5-E22B-4725-BD25-B9292C86D7CC}"/>
    <cellStyle name="Percent 3 2 2 7 6" xfId="5225" xr:uid="{D4123738-4C69-4EBA-8179-6D091406C2C0}"/>
    <cellStyle name="Percent 3 2 2 7 7" xfId="2980" xr:uid="{BFD77A2F-3ACA-42DB-BCAA-449762F56961}"/>
    <cellStyle name="Percent 3 2 2 7 8" xfId="5890" xr:uid="{02CA651A-6480-4D47-A772-B322EAD605C7}"/>
    <cellStyle name="Percent 3 2 2 8" xfId="349" xr:uid="{00000000-0005-0000-0000-00005B000000}"/>
    <cellStyle name="Percent 3 2 2 8 2" xfId="1017" xr:uid="{00000000-0005-0000-0000-00005B000000}"/>
    <cellStyle name="Percent 3 2 2 8 2 2" xfId="3431" xr:uid="{D24E8609-B710-4DE5-9353-296165FEFB6C}"/>
    <cellStyle name="Percent 3 2 2 8 2 3" xfId="6760" xr:uid="{DDED3546-202E-477B-9D19-C5AB0E518FA8}"/>
    <cellStyle name="Percent 3 2 2 8 3" xfId="1682" xr:uid="{4F192149-A30E-4F81-B414-2D81181E12DA}"/>
    <cellStyle name="Percent 3 2 2 8 3 2" xfId="4096" xr:uid="{88BF1372-E650-4C8C-9DFB-9E4060C07388}"/>
    <cellStyle name="Percent 3 2 2 8 3 3" xfId="7425" xr:uid="{2B20E494-ED82-4E4A-98C2-81EC0D568724}"/>
    <cellStyle name="Percent 3 2 2 8 4" xfId="2347" xr:uid="{B5DA7ED8-F6C2-4DBD-8EA5-00C62DD55A70}"/>
    <cellStyle name="Percent 3 2 2 8 4 2" xfId="4761" xr:uid="{F2C043A6-97EC-45B0-9AF9-C4C065FCDE65}"/>
    <cellStyle name="Percent 3 2 2 8 4 3" xfId="8090" xr:uid="{CE756ACD-34B4-49BC-AD71-99732F7E064F}"/>
    <cellStyle name="Percent 3 2 2 8 5" xfId="5430" xr:uid="{9BCEAD40-9C59-4AA6-B56D-5A12A1A230DF}"/>
    <cellStyle name="Percent 3 2 2 8 6" xfId="2766" xr:uid="{AD743ABA-5A94-4D25-BC19-3902BF0380B2}"/>
    <cellStyle name="Percent 3 2 2 8 7" xfId="6095" xr:uid="{0063BEAD-8C4D-4134-B8A5-CE6C2F154EAA}"/>
    <cellStyle name="Percent 3 2 2 9" xfId="848" xr:uid="{00000000-0005-0000-0000-00005B000000}"/>
    <cellStyle name="Percent 3 2 2 9 2" xfId="1513" xr:uid="{C8064000-9CC4-49F0-A3B3-E7223C71BCAC}"/>
    <cellStyle name="Percent 3 2 2 9 2 2" xfId="3927" xr:uid="{36135606-711B-4DC4-B631-7C8C13129495}"/>
    <cellStyle name="Percent 3 2 2 9 2 3" xfId="6591" xr:uid="{F0E1A337-C56C-4B41-9B4E-DFD6DB4352F3}"/>
    <cellStyle name="Percent 3 2 2 9 3" xfId="2178" xr:uid="{A0B6BD5E-A184-4099-B93E-7238DB3B2264}"/>
    <cellStyle name="Percent 3 2 2 9 3 2" xfId="4592" xr:uid="{F54CBDEF-E4D5-42EE-885A-D39991411F0B}"/>
    <cellStyle name="Percent 3 2 2 9 3 3" xfId="7256" xr:uid="{6D3A9EE7-6C52-49A9-A0F7-4DFB5F754071}"/>
    <cellStyle name="Percent 3 2 2 9 4" xfId="5261" xr:uid="{D233085F-4BC6-4F12-AC9A-0EB51F0E0F56}"/>
    <cellStyle name="Percent 3 2 2 9 4 2" xfId="7921" xr:uid="{4095601C-C3C2-4338-A561-AAC592F55C96}"/>
    <cellStyle name="Percent 3 2 2 9 5" xfId="3262" xr:uid="{A6EA6E29-2AFE-4658-BE81-A7568B9F87C9}"/>
    <cellStyle name="Percent 3 2 2 9 6" xfId="5926" xr:uid="{7928E750-F5AD-44AE-8013-FDAB31645147}"/>
    <cellStyle name="Percent 3 2 3" xfId="184" xr:uid="{00000000-0005-0000-0000-00005B000000}"/>
    <cellStyle name="Percent 3 2 3 10" xfId="606" xr:uid="{00000000-0005-0000-0000-00005B000000}"/>
    <cellStyle name="Percent 3 2 3 10 2" xfId="3020" xr:uid="{6258D04B-34AD-47EB-B779-AE93CE039B4C}"/>
    <cellStyle name="Percent 3 2 3 10 3" xfId="6349" xr:uid="{57921118-4C64-4DFA-A870-4991A135FF6F}"/>
    <cellStyle name="Percent 3 2 3 11" xfId="1271" xr:uid="{A7BD459F-40DE-4571-ACD2-08C43868FF70}"/>
    <cellStyle name="Percent 3 2 3 11 2" xfId="3685" xr:uid="{B3F008AE-8F92-4B9B-A839-531C29D5D3BF}"/>
    <cellStyle name="Percent 3 2 3 11 3" xfId="7014" xr:uid="{48DB7592-4736-481E-8CF5-938E884EECD6}"/>
    <cellStyle name="Percent 3 2 3 12" xfId="1936" xr:uid="{29856888-A056-46EA-BEED-86821CE67F64}"/>
    <cellStyle name="Percent 3 2 3 12 2" xfId="4350" xr:uid="{522F13AB-E9FA-4473-94B9-77ECEB751C8A}"/>
    <cellStyle name="Percent 3 2 3 12 3" xfId="7679" xr:uid="{D3F05862-ACF8-43E6-81C7-FED4C4CB2681}"/>
    <cellStyle name="Percent 3 2 3 13" xfId="5019" xr:uid="{F4AB1B01-B5C7-4A0E-A8E3-466786AA5A94}"/>
    <cellStyle name="Percent 3 2 3 14" xfId="2605" xr:uid="{DFAF4992-E738-4670-9CBB-DDA9D4F80AD1}"/>
    <cellStyle name="Percent 3 2 3 15" xfId="5684" xr:uid="{8D8D39AD-F3B8-4056-BE85-B880BB0AC93F}"/>
    <cellStyle name="Percent 3 2 3 2" xfId="218" xr:uid="{00000000-0005-0000-0000-00005B000000}"/>
    <cellStyle name="Percent 3 2 3 2 2" xfId="437" xr:uid="{00000000-0005-0000-0000-00005B000000}"/>
    <cellStyle name="Percent 3 2 3 2 2 2" xfId="1102" xr:uid="{00000000-0005-0000-0000-00005B000000}"/>
    <cellStyle name="Percent 3 2 3 2 2 2 2" xfId="3516" xr:uid="{6CED259F-BB56-45FF-B289-343DC27B7806}"/>
    <cellStyle name="Percent 3 2 3 2 2 2 3" xfId="6845" xr:uid="{11D9CBFB-247D-45B0-96FA-7029B386B9C7}"/>
    <cellStyle name="Percent 3 2 3 2 2 3" xfId="1767" xr:uid="{6F6EA8D0-BED7-4EF7-8BAB-80FDBCE7B729}"/>
    <cellStyle name="Percent 3 2 3 2 2 3 2" xfId="4181" xr:uid="{5FE4FA4D-7993-47EF-A38C-D1DDBD6949C4}"/>
    <cellStyle name="Percent 3 2 3 2 2 3 3" xfId="7510" xr:uid="{5B0C26A3-72EB-43DB-821D-58AA2B9C0A6C}"/>
    <cellStyle name="Percent 3 2 3 2 2 4" xfId="2432" xr:uid="{B5911ECC-EAED-4703-8336-97890E86ECF1}"/>
    <cellStyle name="Percent 3 2 3 2 2 4 2" xfId="4846" xr:uid="{EF6DE5E8-F8EA-41BF-96E3-D93BD00166E6}"/>
    <cellStyle name="Percent 3 2 3 2 2 4 3" xfId="8175" xr:uid="{FB0CDB58-127F-493B-AA7F-E91CDE7457EA}"/>
    <cellStyle name="Percent 3 2 3 2 2 5" xfId="5515" xr:uid="{1CD38835-3EFF-4BD0-814F-F36EACB47D01}"/>
    <cellStyle name="Percent 3 2 3 2 2 6" xfId="2851" xr:uid="{6668CEB6-0F28-4F30-A703-91C0E0E590A0}"/>
    <cellStyle name="Percent 3 2 3 2 2 7" xfId="6180" xr:uid="{E18AAF6D-C553-4A06-8C30-E0F865D6403F}"/>
    <cellStyle name="Percent 3 2 3 2 3" xfId="888" xr:uid="{00000000-0005-0000-0000-00005B000000}"/>
    <cellStyle name="Percent 3 2 3 2 3 2" xfId="1553" xr:uid="{C1C738A5-0B24-4325-9EB4-638E6926D069}"/>
    <cellStyle name="Percent 3 2 3 2 3 2 2" xfId="3967" xr:uid="{DAB10251-60C3-44EC-9638-0A7A2FB446B9}"/>
    <cellStyle name="Percent 3 2 3 2 3 2 3" xfId="6631" xr:uid="{CC7A8548-7720-4415-B9B0-D6BD785B980B}"/>
    <cellStyle name="Percent 3 2 3 2 3 3" xfId="2218" xr:uid="{14919A74-DC54-4B36-9A33-1647709FF135}"/>
    <cellStyle name="Percent 3 2 3 2 3 3 2" xfId="4632" xr:uid="{3BD502AA-967C-4F13-B3B6-F91424DF1D4D}"/>
    <cellStyle name="Percent 3 2 3 2 3 3 3" xfId="7296" xr:uid="{2B856062-C4FF-4503-81D8-A34ADB6DD2A6}"/>
    <cellStyle name="Percent 3 2 3 2 3 4" xfId="5301" xr:uid="{018CE1A9-3D9F-4589-BD31-4CBC7EBAA040}"/>
    <cellStyle name="Percent 3 2 3 2 3 4 2" xfId="7961" xr:uid="{7DC03579-B648-4259-A46B-53EA9D9DBD6E}"/>
    <cellStyle name="Percent 3 2 3 2 3 5" xfId="3302" xr:uid="{D20F8FAF-C196-4EA1-B2BE-9E944421FE20}"/>
    <cellStyle name="Percent 3 2 3 2 3 6" xfId="5966" xr:uid="{3660C651-A65F-4BF3-9B21-62F5E5AAF2AA}"/>
    <cellStyle name="Percent 3 2 3 2 4" xfId="683" xr:uid="{00000000-0005-0000-0000-00005B000000}"/>
    <cellStyle name="Percent 3 2 3 2 4 2" xfId="3097" xr:uid="{D82E9830-385B-4768-9646-265493B1F83D}"/>
    <cellStyle name="Percent 3 2 3 2 4 3" xfId="6426" xr:uid="{221D525E-5D32-44BE-99E7-D0E4E50FCCE8}"/>
    <cellStyle name="Percent 3 2 3 2 5" xfId="1348" xr:uid="{0423BC7D-9362-4947-8151-38900AC536BD}"/>
    <cellStyle name="Percent 3 2 3 2 5 2" xfId="3762" xr:uid="{3D11DAD8-A1E2-43C3-B0AA-7C6F8299CA49}"/>
    <cellStyle name="Percent 3 2 3 2 5 3" xfId="7091" xr:uid="{04DBD6BF-8FDD-499B-9F76-4BCBDBDBC62F}"/>
    <cellStyle name="Percent 3 2 3 2 6" xfId="2013" xr:uid="{73A7BD3A-D96C-44BA-939E-7828133CD334}"/>
    <cellStyle name="Percent 3 2 3 2 6 2" xfId="4427" xr:uid="{6CE82EFB-7A2D-44D6-A8E4-EEF4950B632D}"/>
    <cellStyle name="Percent 3 2 3 2 6 3" xfId="7756" xr:uid="{FBE72D9C-35C1-437B-BE80-2AC8301B8A82}"/>
    <cellStyle name="Percent 3 2 3 2 7" xfId="5096" xr:uid="{ECC16768-75CE-4885-9D5A-202EFB0B5CD6}"/>
    <cellStyle name="Percent 3 2 3 2 8" xfId="2637" xr:uid="{71D52CDA-3A68-4C41-B63A-820659698419}"/>
    <cellStyle name="Percent 3 2 3 2 9" xfId="5761" xr:uid="{D5334957-17A9-4054-9BF3-001242B942E4}"/>
    <cellStyle name="Percent 3 2 3 3" xfId="250" xr:uid="{00000000-0005-0000-0000-00005B000000}"/>
    <cellStyle name="Percent 3 2 3 3 2" xfId="469" xr:uid="{00000000-0005-0000-0000-00005B000000}"/>
    <cellStyle name="Percent 3 2 3 3 2 2" xfId="1134" xr:uid="{00000000-0005-0000-0000-00005B000000}"/>
    <cellStyle name="Percent 3 2 3 3 2 2 2" xfId="3548" xr:uid="{4AF1CACD-8283-49EC-A0B2-4F0C2795EC0B}"/>
    <cellStyle name="Percent 3 2 3 3 2 2 3" xfId="6877" xr:uid="{BD73AC78-B427-4837-AB62-105567E4ABEC}"/>
    <cellStyle name="Percent 3 2 3 3 2 3" xfId="1799" xr:uid="{FCBA05DE-1513-4ED9-B4F3-88F2CE814F85}"/>
    <cellStyle name="Percent 3 2 3 3 2 3 2" xfId="4213" xr:uid="{D2487FEA-320F-48AC-8356-4345C6AFA724}"/>
    <cellStyle name="Percent 3 2 3 3 2 3 3" xfId="7542" xr:uid="{D0EE3E38-4E46-4617-9C2A-30C241C81A92}"/>
    <cellStyle name="Percent 3 2 3 3 2 4" xfId="2464" xr:uid="{14058128-5ADA-45A0-B435-2E91E55EC074}"/>
    <cellStyle name="Percent 3 2 3 3 2 4 2" xfId="4878" xr:uid="{A69469DE-6EDB-4FEB-9CFB-EE0BEE99E021}"/>
    <cellStyle name="Percent 3 2 3 3 2 4 3" xfId="8207" xr:uid="{81BD89C7-80A3-4BD0-86DA-365229094D3F}"/>
    <cellStyle name="Percent 3 2 3 3 2 5" xfId="5547" xr:uid="{555F6E1E-72AF-4A4E-BA81-3FCCE6756E56}"/>
    <cellStyle name="Percent 3 2 3 3 2 6" xfId="2883" xr:uid="{DE40C729-E2D1-456F-9447-AB216AAB15D4}"/>
    <cellStyle name="Percent 3 2 3 3 2 7" xfId="6212" xr:uid="{AC65CBFD-6B56-4673-83AF-9013948E118A}"/>
    <cellStyle name="Percent 3 2 3 3 3" xfId="920" xr:uid="{00000000-0005-0000-0000-00005B000000}"/>
    <cellStyle name="Percent 3 2 3 3 3 2" xfId="1585" xr:uid="{D4F4966D-ACC8-4583-91EF-4EAD766B97DD}"/>
    <cellStyle name="Percent 3 2 3 3 3 2 2" xfId="3999" xr:uid="{25DA4EA5-646D-48B7-98EE-519FF4ADBCFF}"/>
    <cellStyle name="Percent 3 2 3 3 3 2 3" xfId="6663" xr:uid="{1D3CC7FC-5CC6-4916-BC4D-A6C46AF68C1C}"/>
    <cellStyle name="Percent 3 2 3 3 3 3" xfId="2250" xr:uid="{475A18F8-A8A7-48F9-94EA-6053D583F65D}"/>
    <cellStyle name="Percent 3 2 3 3 3 3 2" xfId="4664" xr:uid="{A889074D-69A4-4CF8-885A-D3199A181A1C}"/>
    <cellStyle name="Percent 3 2 3 3 3 3 3" xfId="7328" xr:uid="{D5C7780D-E015-4D6E-B5AB-EE7E1AAAA5C2}"/>
    <cellStyle name="Percent 3 2 3 3 3 4" xfId="5333" xr:uid="{AB68F439-ECE4-4915-9D63-D49AD6E651EB}"/>
    <cellStyle name="Percent 3 2 3 3 3 4 2" xfId="7993" xr:uid="{60E67BCA-E77B-4880-8E15-C6827D712F07}"/>
    <cellStyle name="Percent 3 2 3 3 3 5" xfId="3334" xr:uid="{5FD7BB4A-166C-46F3-AF74-09706D3DFA16}"/>
    <cellStyle name="Percent 3 2 3 3 3 6" xfId="5998" xr:uid="{0A81509B-54D0-4B48-BB7F-67B7463C4813}"/>
    <cellStyle name="Percent 3 2 3 3 4" xfId="715" xr:uid="{00000000-0005-0000-0000-00005B000000}"/>
    <cellStyle name="Percent 3 2 3 3 4 2" xfId="3129" xr:uid="{5D5969FF-D5C0-4EEC-801B-21D7246EE7DA}"/>
    <cellStyle name="Percent 3 2 3 3 4 3" xfId="6458" xr:uid="{440D53F9-48E0-4795-AE6A-B36C198711A8}"/>
    <cellStyle name="Percent 3 2 3 3 5" xfId="1380" xr:uid="{1B5798EB-4D98-4D47-925E-DF230D52026B}"/>
    <cellStyle name="Percent 3 2 3 3 5 2" xfId="3794" xr:uid="{CE2BD3EC-001F-420E-8393-52CCD7C10B32}"/>
    <cellStyle name="Percent 3 2 3 3 5 3" xfId="7123" xr:uid="{F717E4BB-BE9A-4211-A3C2-95BEF8641A1D}"/>
    <cellStyle name="Percent 3 2 3 3 6" xfId="2045" xr:uid="{63A045C3-71B5-4C4D-B1BE-3FCA0069D2F1}"/>
    <cellStyle name="Percent 3 2 3 3 6 2" xfId="4459" xr:uid="{FA799AC9-793F-40A1-845A-AB99AD1A6439}"/>
    <cellStyle name="Percent 3 2 3 3 6 3" xfId="7788" xr:uid="{43CDB335-D2A3-449F-A898-3C2B9CA637D1}"/>
    <cellStyle name="Percent 3 2 3 3 7" xfId="5128" xr:uid="{9F1B7F64-C8EB-41EF-8636-3383D4FE23EB}"/>
    <cellStyle name="Percent 3 2 3 3 8" xfId="2669" xr:uid="{B40FC8C9-9FD7-4583-959A-3EAA3CEDE9C0}"/>
    <cellStyle name="Percent 3 2 3 3 9" xfId="5793" xr:uid="{8F7495D3-4C3C-4B57-8B64-A4F67158C611}"/>
    <cellStyle name="Percent 3 2 3 4" xfId="282" xr:uid="{00000000-0005-0000-0000-00005B000000}"/>
    <cellStyle name="Percent 3 2 3 4 2" xfId="501" xr:uid="{00000000-0005-0000-0000-00005B000000}"/>
    <cellStyle name="Percent 3 2 3 4 2 2" xfId="1166" xr:uid="{00000000-0005-0000-0000-00005B000000}"/>
    <cellStyle name="Percent 3 2 3 4 2 2 2" xfId="3580" xr:uid="{9A0110F9-2B35-4E6D-8190-6C23DFB69CD4}"/>
    <cellStyle name="Percent 3 2 3 4 2 2 3" xfId="6909" xr:uid="{C46E9A7B-ABF8-476A-8192-0AEC0E90E3BA}"/>
    <cellStyle name="Percent 3 2 3 4 2 3" xfId="1831" xr:uid="{FC8EB3FE-ECEA-497E-8B9E-BBC097072BAA}"/>
    <cellStyle name="Percent 3 2 3 4 2 3 2" xfId="4245" xr:uid="{22B73056-7D38-4924-AE51-41CF13D65A49}"/>
    <cellStyle name="Percent 3 2 3 4 2 3 3" xfId="7574" xr:uid="{952FC0C1-26CA-4EAB-86F5-46967FB17A91}"/>
    <cellStyle name="Percent 3 2 3 4 2 4" xfId="2496" xr:uid="{D09CE591-6475-474D-9DCE-2ED401FF228E}"/>
    <cellStyle name="Percent 3 2 3 4 2 4 2" xfId="4910" xr:uid="{C51499C5-A7C0-44ED-8BE9-1BDD0FF268CC}"/>
    <cellStyle name="Percent 3 2 3 4 2 4 3" xfId="8239" xr:uid="{CB0BEA21-8809-4EF6-BAF0-62E29B80AFCE}"/>
    <cellStyle name="Percent 3 2 3 4 2 5" xfId="5579" xr:uid="{C2E06AF2-C119-4210-8948-58192BB69B22}"/>
    <cellStyle name="Percent 3 2 3 4 2 6" xfId="2915" xr:uid="{405BFF08-C3E8-47B4-8DD6-AA102D9C7792}"/>
    <cellStyle name="Percent 3 2 3 4 2 7" xfId="6244" xr:uid="{C48C7B89-BAF3-4E8A-A409-49AEDE96B077}"/>
    <cellStyle name="Percent 3 2 3 4 3" xfId="952" xr:uid="{00000000-0005-0000-0000-00005B000000}"/>
    <cellStyle name="Percent 3 2 3 4 3 2" xfId="1617" xr:uid="{872AF097-CE59-45CD-B276-D21C2DE9F751}"/>
    <cellStyle name="Percent 3 2 3 4 3 2 2" xfId="4031" xr:uid="{4F490598-B0FA-431C-A0E8-0A46BDA4CB4F}"/>
    <cellStyle name="Percent 3 2 3 4 3 2 3" xfId="6695" xr:uid="{DFA76F69-36F5-4090-B872-7C7354F7324A}"/>
    <cellStyle name="Percent 3 2 3 4 3 3" xfId="2282" xr:uid="{EBE2D273-C526-411D-BEFA-7B5C3B1BDD20}"/>
    <cellStyle name="Percent 3 2 3 4 3 3 2" xfId="4696" xr:uid="{002D952C-D3F6-4CC8-AF26-86102CA86C4F}"/>
    <cellStyle name="Percent 3 2 3 4 3 3 3" xfId="7360" xr:uid="{E4AE0AF2-01DC-4164-8A4F-8715DD5917CF}"/>
    <cellStyle name="Percent 3 2 3 4 3 4" xfId="5365" xr:uid="{92633AEC-B9C6-470F-8176-B762ECDDD62C}"/>
    <cellStyle name="Percent 3 2 3 4 3 4 2" xfId="8025" xr:uid="{BBFDB761-97CD-4D6A-B445-1E12D4810AC9}"/>
    <cellStyle name="Percent 3 2 3 4 3 5" xfId="3366" xr:uid="{234E1D27-6DE4-41C7-8AFD-5C00A004C626}"/>
    <cellStyle name="Percent 3 2 3 4 3 6" xfId="6030" xr:uid="{7A0DC90C-190B-4B9C-8FD0-6CA6F7CB352E}"/>
    <cellStyle name="Percent 3 2 3 4 4" xfId="747" xr:uid="{00000000-0005-0000-0000-00005B000000}"/>
    <cellStyle name="Percent 3 2 3 4 4 2" xfId="3161" xr:uid="{E6609D29-6063-4522-BE46-8A6621D273F8}"/>
    <cellStyle name="Percent 3 2 3 4 4 3" xfId="6490" xr:uid="{DBBE4D70-88C1-4A6D-A78B-6B40C085939E}"/>
    <cellStyle name="Percent 3 2 3 4 5" xfId="1412" xr:uid="{6CC20E97-6035-46A6-BD8B-BCD5CBDF7791}"/>
    <cellStyle name="Percent 3 2 3 4 5 2" xfId="3826" xr:uid="{7A4961A5-91EF-464E-B510-5D65C77C5448}"/>
    <cellStyle name="Percent 3 2 3 4 5 3" xfId="7155" xr:uid="{18EED675-CD66-4859-B63B-A4BE7E3EC4E2}"/>
    <cellStyle name="Percent 3 2 3 4 6" xfId="2077" xr:uid="{353473FD-5E5C-4D51-9A2C-1C0E7158B8E9}"/>
    <cellStyle name="Percent 3 2 3 4 6 2" xfId="4491" xr:uid="{26331BF9-D1A4-43F0-9BEF-18D15A2B2C47}"/>
    <cellStyle name="Percent 3 2 3 4 6 3" xfId="7820" xr:uid="{763CAACF-A2F0-4E82-AFE9-E9E5449E28FE}"/>
    <cellStyle name="Percent 3 2 3 4 7" xfId="5160" xr:uid="{74AC739C-8D08-4F7C-A2A2-F571CE0CC84B}"/>
    <cellStyle name="Percent 3 2 3 4 8" xfId="2701" xr:uid="{11D124BA-BE7D-4B92-9871-F80360B4090A}"/>
    <cellStyle name="Percent 3 2 3 4 9" xfId="5825" xr:uid="{6D0AEF6C-57BE-4609-A274-1AA4214803AD}"/>
    <cellStyle name="Percent 3 2 3 5" xfId="316" xr:uid="{00000000-0005-0000-0000-00005B000000}"/>
    <cellStyle name="Percent 3 2 3 5 2" xfId="533" xr:uid="{00000000-0005-0000-0000-00005B000000}"/>
    <cellStyle name="Percent 3 2 3 5 2 2" xfId="1198" xr:uid="{00000000-0005-0000-0000-00005B000000}"/>
    <cellStyle name="Percent 3 2 3 5 2 2 2" xfId="3612" xr:uid="{5C1B91B8-7958-4381-A67D-B33331AABC80}"/>
    <cellStyle name="Percent 3 2 3 5 2 2 3" xfId="6941" xr:uid="{37E7AC51-9BC4-4F15-9804-142CD9438D65}"/>
    <cellStyle name="Percent 3 2 3 5 2 3" xfId="1863" xr:uid="{C949816E-E42F-4248-8F53-83CBC485D81D}"/>
    <cellStyle name="Percent 3 2 3 5 2 3 2" xfId="4277" xr:uid="{0BAB377F-B57F-401F-AC02-B9F8F737B407}"/>
    <cellStyle name="Percent 3 2 3 5 2 3 3" xfId="7606" xr:uid="{C409387D-2014-47F4-992B-7C0549E501B1}"/>
    <cellStyle name="Percent 3 2 3 5 2 4" xfId="2528" xr:uid="{1147F675-F095-453C-8408-8C0E927C58B2}"/>
    <cellStyle name="Percent 3 2 3 5 2 4 2" xfId="4942" xr:uid="{8D421583-FD66-45FB-B80D-643A4F3C7EBF}"/>
    <cellStyle name="Percent 3 2 3 5 2 4 3" xfId="8271" xr:uid="{1E74AA7C-E258-4071-BB7E-6B6265BB9FFC}"/>
    <cellStyle name="Percent 3 2 3 5 2 5" xfId="5611" xr:uid="{3D8C7605-A20A-4373-8F8F-67F5A4C4EA63}"/>
    <cellStyle name="Percent 3 2 3 5 2 6" xfId="2947" xr:uid="{7A27DFE8-FB6E-49BE-8E70-3AB540FDA17F}"/>
    <cellStyle name="Percent 3 2 3 5 2 7" xfId="6276" xr:uid="{984F55BD-3C31-478D-A92A-6D04CA822DEA}"/>
    <cellStyle name="Percent 3 2 3 5 3" xfId="984" xr:uid="{00000000-0005-0000-0000-00005B000000}"/>
    <cellStyle name="Percent 3 2 3 5 3 2" xfId="1649" xr:uid="{8E1E12B5-61FC-46C8-A5F8-D89E7A1BF494}"/>
    <cellStyle name="Percent 3 2 3 5 3 2 2" xfId="4063" xr:uid="{69CE1B79-C131-4EC6-B938-24FE13737572}"/>
    <cellStyle name="Percent 3 2 3 5 3 2 3" xfId="6727" xr:uid="{62EDF9FE-ED11-4EB9-B33F-FB54CF21FE96}"/>
    <cellStyle name="Percent 3 2 3 5 3 3" xfId="2314" xr:uid="{BE4D7942-24DC-4706-AC0F-DB3C3949AED3}"/>
    <cellStyle name="Percent 3 2 3 5 3 3 2" xfId="4728" xr:uid="{D658D5FF-C671-4DB8-A446-9F02BFC40B02}"/>
    <cellStyle name="Percent 3 2 3 5 3 3 3" xfId="7392" xr:uid="{0F95BFA8-582E-441A-B9AA-8AF9FC2EAE70}"/>
    <cellStyle name="Percent 3 2 3 5 3 4" xfId="5397" xr:uid="{E377AC2A-6CB4-4AFB-82F9-706D8EC8C781}"/>
    <cellStyle name="Percent 3 2 3 5 3 4 2" xfId="8057" xr:uid="{2C003DA4-2662-4539-9E34-756DE87D7D83}"/>
    <cellStyle name="Percent 3 2 3 5 3 5" xfId="3398" xr:uid="{3BBD797A-FC40-493D-9523-92A2F23DE867}"/>
    <cellStyle name="Percent 3 2 3 5 3 6" xfId="6062" xr:uid="{892A5157-117A-47D6-A2A2-ACA016343139}"/>
    <cellStyle name="Percent 3 2 3 5 4" xfId="779" xr:uid="{00000000-0005-0000-0000-00005B000000}"/>
    <cellStyle name="Percent 3 2 3 5 4 2" xfId="3193" xr:uid="{E980B58F-50B3-4059-B1FA-67173167C59E}"/>
    <cellStyle name="Percent 3 2 3 5 4 3" xfId="6522" xr:uid="{3CE2B863-23B2-4577-A05E-1C1B9D153512}"/>
    <cellStyle name="Percent 3 2 3 5 5" xfId="1444" xr:uid="{4BA4BF83-CCC0-4AA6-8474-F3453728CC44}"/>
    <cellStyle name="Percent 3 2 3 5 5 2" xfId="3858" xr:uid="{F250CD37-5544-4AF5-B1F2-9C66A65158D7}"/>
    <cellStyle name="Percent 3 2 3 5 5 3" xfId="7187" xr:uid="{44D1BD14-D530-4325-8A24-8E32FE2701BF}"/>
    <cellStyle name="Percent 3 2 3 5 6" xfId="2109" xr:uid="{B7D6E31C-73C4-49D2-9055-6762FE6CD7A5}"/>
    <cellStyle name="Percent 3 2 3 5 6 2" xfId="4523" xr:uid="{60404108-391C-44E5-B25B-431DAE5308C1}"/>
    <cellStyle name="Percent 3 2 3 5 6 3" xfId="7852" xr:uid="{F6DA78E9-6508-4835-9D3A-16C922B0B4BE}"/>
    <cellStyle name="Percent 3 2 3 5 7" xfId="5192" xr:uid="{8646B9A3-B575-4D6E-A03E-41F4B0DF78EC}"/>
    <cellStyle name="Percent 3 2 3 5 8" xfId="2733" xr:uid="{61BC380E-3C4B-4706-9001-C11D56B87F7D}"/>
    <cellStyle name="Percent 3 2 3 5 9" xfId="5857" xr:uid="{E9554215-45C2-45D1-8BE0-1D95BA78A1CA}"/>
    <cellStyle name="Percent 3 2 3 6" xfId="405" xr:uid="{00000000-0005-0000-0000-00005B000000}"/>
    <cellStyle name="Percent 3 2 3 6 2" xfId="1070" xr:uid="{00000000-0005-0000-0000-00005B000000}"/>
    <cellStyle name="Percent 3 2 3 6 2 2" xfId="1735" xr:uid="{85775D57-3381-49A6-92AB-39236B49CF84}"/>
    <cellStyle name="Percent 3 2 3 6 2 2 2" xfId="4149" xr:uid="{DB30FC8B-3668-49E0-8CA6-F2FC0005AF03}"/>
    <cellStyle name="Percent 3 2 3 6 2 2 3" xfId="6813" xr:uid="{AD7C47C4-57FC-4BEF-B838-43B195A8362B}"/>
    <cellStyle name="Percent 3 2 3 6 2 3" xfId="2400" xr:uid="{1E94178B-B1D8-4A01-994A-EB47F5BE3D30}"/>
    <cellStyle name="Percent 3 2 3 6 2 3 2" xfId="4814" xr:uid="{EC44051D-9EBC-4A75-8C7C-73F5C36B9198}"/>
    <cellStyle name="Percent 3 2 3 6 2 3 3" xfId="7478" xr:uid="{7271B611-B24F-40E7-A8C4-A2D2F98DA8FD}"/>
    <cellStyle name="Percent 3 2 3 6 2 4" xfId="5483" xr:uid="{CC15C023-E634-4703-A14C-DC7F2C3EB65B}"/>
    <cellStyle name="Percent 3 2 3 6 2 4 2" xfId="8143" xr:uid="{88666A54-829F-4D66-88C4-8A11DFA8C549}"/>
    <cellStyle name="Percent 3 2 3 6 2 5" xfId="3484" xr:uid="{BC6B5923-247E-4093-8483-9AE3F6311770}"/>
    <cellStyle name="Percent 3 2 3 6 2 6" xfId="6148" xr:uid="{28126227-0616-42B1-B0E7-CFB9A2BE1272}"/>
    <cellStyle name="Percent 3 2 3 6 3" xfId="651" xr:uid="{00000000-0005-0000-0000-00005B000000}"/>
    <cellStyle name="Percent 3 2 3 6 3 2" xfId="3065" xr:uid="{17E62241-7BFC-4BA9-A5A2-A5FA64C4335A}"/>
    <cellStyle name="Percent 3 2 3 6 3 3" xfId="6394" xr:uid="{83D918E6-D098-401F-83D9-C312B1444103}"/>
    <cellStyle name="Percent 3 2 3 6 4" xfId="1316" xr:uid="{25D2C816-6942-4E3B-B1E5-A1384BCC98BA}"/>
    <cellStyle name="Percent 3 2 3 6 4 2" xfId="3730" xr:uid="{9F15ACCB-53EE-4D34-ACBB-425072F7672D}"/>
    <cellStyle name="Percent 3 2 3 6 4 3" xfId="7059" xr:uid="{52193F40-F070-4817-9C14-B06EF9D5CF45}"/>
    <cellStyle name="Percent 3 2 3 6 5" xfId="1981" xr:uid="{EFEDDAFE-DE4C-42B9-9CD4-54CB3F8905B6}"/>
    <cellStyle name="Percent 3 2 3 6 5 2" xfId="4395" xr:uid="{2832C60B-D7F2-490C-BF3E-6DF28353EF45}"/>
    <cellStyle name="Percent 3 2 3 6 5 3" xfId="7724" xr:uid="{39AD4A27-0023-47FE-9410-3256ABA03CDB}"/>
    <cellStyle name="Percent 3 2 3 6 6" xfId="5064" xr:uid="{11F30D1B-CBB1-46B6-B385-D790CECCCC20}"/>
    <cellStyle name="Percent 3 2 3 6 7" xfId="2819" xr:uid="{A26C8862-40C2-4552-9086-68C99CEC8100}"/>
    <cellStyle name="Percent 3 2 3 6 8" xfId="5729" xr:uid="{57244D7E-11F8-44D6-B9F7-A8D7B7C81A7A}"/>
    <cellStyle name="Percent 3 2 3 7" xfId="574" xr:uid="{00000000-0005-0000-0000-00005B000000}"/>
    <cellStyle name="Percent 3 2 3 7 2" xfId="1239" xr:uid="{00000000-0005-0000-0000-00005B000000}"/>
    <cellStyle name="Percent 3 2 3 7 2 2" xfId="1904" xr:uid="{18337EFD-8C80-439B-92A9-2A04270A5D53}"/>
    <cellStyle name="Percent 3 2 3 7 2 2 2" xfId="4318" xr:uid="{BF10A087-FABA-47F4-A7F2-D1A019DDE466}"/>
    <cellStyle name="Percent 3 2 3 7 2 2 3" xfId="6982" xr:uid="{04559995-20CC-464A-9088-A5CD9BA03D6B}"/>
    <cellStyle name="Percent 3 2 3 7 2 3" xfId="2569" xr:uid="{86EB3E80-B987-4E87-B15D-343C5FB74660}"/>
    <cellStyle name="Percent 3 2 3 7 2 3 2" xfId="4983" xr:uid="{0DF9FCE5-45CE-41CA-A351-32233ED537E1}"/>
    <cellStyle name="Percent 3 2 3 7 2 3 3" xfId="7647" xr:uid="{BC73041F-DF4E-4111-BCA1-97B3AC1B123E}"/>
    <cellStyle name="Percent 3 2 3 7 2 4" xfId="5652" xr:uid="{2EBEF37C-665B-4856-9ACC-AFD8ABCBEF42}"/>
    <cellStyle name="Percent 3 2 3 7 2 4 2" xfId="8312" xr:uid="{CF523DAD-A6F8-4E85-A5CF-3A714DD6516B}"/>
    <cellStyle name="Percent 3 2 3 7 2 5" xfId="3653" xr:uid="{64468ECE-5410-4AF2-97C3-57875243C3A4}"/>
    <cellStyle name="Percent 3 2 3 7 2 6" xfId="6317" xr:uid="{61D74250-5AE3-4E20-862A-4E7D463D1992}"/>
    <cellStyle name="Percent 3 2 3 7 3" xfId="820" xr:uid="{00000000-0005-0000-0000-00005B000000}"/>
    <cellStyle name="Percent 3 2 3 7 3 2" xfId="3234" xr:uid="{F93C9384-532A-446A-BFBE-B27E507E99B3}"/>
    <cellStyle name="Percent 3 2 3 7 3 3" xfId="6563" xr:uid="{3215809A-758F-4588-861C-BE26AB0164EB}"/>
    <cellStyle name="Percent 3 2 3 7 4" xfId="1485" xr:uid="{CA017704-C0D6-4291-B4E3-981ECF77AD94}"/>
    <cellStyle name="Percent 3 2 3 7 4 2" xfId="3899" xr:uid="{48F24553-64EA-4B08-8185-5657197B6BB0}"/>
    <cellStyle name="Percent 3 2 3 7 4 3" xfId="7228" xr:uid="{07934CFD-8B8E-4C66-8B85-33B9BF9BD005}"/>
    <cellStyle name="Percent 3 2 3 7 5" xfId="2150" xr:uid="{B6ADF9FC-B985-41EC-BEE1-86A744A05395}"/>
    <cellStyle name="Percent 3 2 3 7 5 2" xfId="4564" xr:uid="{CCF32FF7-C3F2-4C96-A385-98A78DA1E454}"/>
    <cellStyle name="Percent 3 2 3 7 5 3" xfId="7893" xr:uid="{C9072176-FD06-4D0E-AEC2-753678317D32}"/>
    <cellStyle name="Percent 3 2 3 7 6" xfId="5233" xr:uid="{4F3CA5D6-7FE6-4CE2-9413-71F88A4446F2}"/>
    <cellStyle name="Percent 3 2 3 7 7" xfId="2988" xr:uid="{E96F8686-5BE1-4817-89D9-0B0ABF2AF03E}"/>
    <cellStyle name="Percent 3 2 3 7 8" xfId="5898" xr:uid="{EB93EC4D-D9B9-4875-912B-AEA21C963011}"/>
    <cellStyle name="Percent 3 2 3 8" xfId="357" xr:uid="{00000000-0005-0000-0000-00005B000000}"/>
    <cellStyle name="Percent 3 2 3 8 2" xfId="1025" xr:uid="{00000000-0005-0000-0000-00005B000000}"/>
    <cellStyle name="Percent 3 2 3 8 2 2" xfId="3439" xr:uid="{67869137-549B-4DAB-8257-8D481D9CBA11}"/>
    <cellStyle name="Percent 3 2 3 8 2 3" xfId="6768" xr:uid="{EECE5370-F42F-4B75-AE2A-59BFFAD13BEF}"/>
    <cellStyle name="Percent 3 2 3 8 3" xfId="1690" xr:uid="{7F9392C6-6F44-4E3A-AD4A-FE42497A5719}"/>
    <cellStyle name="Percent 3 2 3 8 3 2" xfId="4104" xr:uid="{06F3785D-94B4-4FA2-B3BB-CE132B9BFF83}"/>
    <cellStyle name="Percent 3 2 3 8 3 3" xfId="7433" xr:uid="{C579180E-0900-458B-8AD7-2CDA671B6753}"/>
    <cellStyle name="Percent 3 2 3 8 4" xfId="2355" xr:uid="{B0096829-B3E8-4058-8B9F-886C8E542834}"/>
    <cellStyle name="Percent 3 2 3 8 4 2" xfId="4769" xr:uid="{02E0F8A8-321B-4FA4-B86F-1B88024B87CF}"/>
    <cellStyle name="Percent 3 2 3 8 4 3" xfId="8098" xr:uid="{2F745B6E-FFF0-493B-8A88-27558BA29A26}"/>
    <cellStyle name="Percent 3 2 3 8 5" xfId="5438" xr:uid="{BAFC1F22-E49F-4C4B-A101-791000C6A3B0}"/>
    <cellStyle name="Percent 3 2 3 8 6" xfId="2774" xr:uid="{E66D3007-05B8-4D9A-BE89-936DB88A46AA}"/>
    <cellStyle name="Percent 3 2 3 8 7" xfId="6103" xr:uid="{D0C64B33-BF6A-44AF-B859-33AEB3FFD8FD}"/>
    <cellStyle name="Percent 3 2 3 9" xfId="856" xr:uid="{00000000-0005-0000-0000-00005B000000}"/>
    <cellStyle name="Percent 3 2 3 9 2" xfId="1521" xr:uid="{91CEDDFC-6B3D-4977-AB69-27927A00362C}"/>
    <cellStyle name="Percent 3 2 3 9 2 2" xfId="3935" xr:uid="{452B28A7-CDE6-4C08-BB2E-AAD2FAE837E2}"/>
    <cellStyle name="Percent 3 2 3 9 2 3" xfId="6599" xr:uid="{9CDC9D8F-D201-48F3-90A0-CB0DD8163075}"/>
    <cellStyle name="Percent 3 2 3 9 3" xfId="2186" xr:uid="{536A81B9-3B1B-4C8F-BDE1-443023E23F3E}"/>
    <cellStyle name="Percent 3 2 3 9 3 2" xfId="4600" xr:uid="{C69922C4-59A2-42AE-9A8C-304793C018D2}"/>
    <cellStyle name="Percent 3 2 3 9 3 3" xfId="7264" xr:uid="{4C7BA630-6FD2-479A-B48D-2DA6EDE7DC50}"/>
    <cellStyle name="Percent 3 2 3 9 4" xfId="5269" xr:uid="{C76183F3-4229-40B3-9DE4-EC4D709BC11E}"/>
    <cellStyle name="Percent 3 2 3 9 4 2" xfId="7929" xr:uid="{FF6CFC49-5E65-4020-8D2D-1B36B292596F}"/>
    <cellStyle name="Percent 3 2 3 9 5" xfId="3270" xr:uid="{7836F982-F6A7-4628-AF09-C17614AFB373}"/>
    <cellStyle name="Percent 3 2 3 9 6" xfId="5934" xr:uid="{791E4381-19CD-4D1A-AF78-ED64F631BCAC}"/>
    <cellStyle name="Percent 3 2 4" xfId="194" xr:uid="{00000000-0005-0000-0000-00005B000000}"/>
    <cellStyle name="Percent 3 2 4 10" xfId="1255" xr:uid="{C651FCB5-BF52-4A56-8B48-6F1A293B3087}"/>
    <cellStyle name="Percent 3 2 4 10 2" xfId="3669" xr:uid="{5511A95F-36C6-4EEE-B8CC-ACA5A32AD6BA}"/>
    <cellStyle name="Percent 3 2 4 10 3" xfId="6998" xr:uid="{2D624597-ECD7-4E23-9684-A0823A7FA686}"/>
    <cellStyle name="Percent 3 2 4 11" xfId="1920" xr:uid="{6E9C8CA8-502F-42C7-8475-6039CEC3A57F}"/>
    <cellStyle name="Percent 3 2 4 11 2" xfId="4334" xr:uid="{C4D40F87-039E-4706-A0C6-97C595CAEF86}"/>
    <cellStyle name="Percent 3 2 4 11 3" xfId="7663" xr:uid="{52164180-B1C3-4F7A-A315-8E2B78033597}"/>
    <cellStyle name="Percent 3 2 4 12" xfId="5002" xr:uid="{48578F50-488C-4BA5-9EAF-830AF1E4EF22}"/>
    <cellStyle name="Percent 3 2 4 13" xfId="2613" xr:uid="{CB94E9B6-B8EF-4C0A-95DC-0DB0434A28F0}"/>
    <cellStyle name="Percent 3 2 4 14" xfId="5668" xr:uid="{A189C18E-89BE-457B-BB6D-1C2871E717FE}"/>
    <cellStyle name="Percent 3 2 4 2" xfId="234" xr:uid="{00000000-0005-0000-0000-00005B000000}"/>
    <cellStyle name="Percent 3 2 4 2 2" xfId="453" xr:uid="{00000000-0005-0000-0000-00005B000000}"/>
    <cellStyle name="Percent 3 2 4 2 2 2" xfId="1118" xr:uid="{00000000-0005-0000-0000-00005B000000}"/>
    <cellStyle name="Percent 3 2 4 2 2 2 2" xfId="3532" xr:uid="{BDA5DA6E-0074-4845-BD6A-85F4E285C945}"/>
    <cellStyle name="Percent 3 2 4 2 2 2 3" xfId="6861" xr:uid="{97CCB28B-5BAB-4FAA-9116-E7517D8C90BC}"/>
    <cellStyle name="Percent 3 2 4 2 2 3" xfId="1783" xr:uid="{3A1B71A7-6DAC-4FC5-826A-FC1CDAD3F68A}"/>
    <cellStyle name="Percent 3 2 4 2 2 3 2" xfId="4197" xr:uid="{6678CFC0-9D5F-48C3-A2CA-0C0D93B70390}"/>
    <cellStyle name="Percent 3 2 4 2 2 3 3" xfId="7526" xr:uid="{3601FE3D-5B83-41E4-BBF2-0250328C0187}"/>
    <cellStyle name="Percent 3 2 4 2 2 4" xfId="2448" xr:uid="{2FD78A87-BB81-4A89-A9CD-68DC8BACDD0B}"/>
    <cellStyle name="Percent 3 2 4 2 2 4 2" xfId="4862" xr:uid="{AACC0873-47EF-4075-AA1C-07E07F12B151}"/>
    <cellStyle name="Percent 3 2 4 2 2 4 3" xfId="8191" xr:uid="{7C06B09A-4495-4AFB-9880-8ECA3C92BA82}"/>
    <cellStyle name="Percent 3 2 4 2 2 5" xfId="5531" xr:uid="{CA578357-2FE8-4265-B8D9-9353B1119B71}"/>
    <cellStyle name="Percent 3 2 4 2 2 6" xfId="2867" xr:uid="{74BD7096-6EC2-4DC6-A96D-7487BE860FCD}"/>
    <cellStyle name="Percent 3 2 4 2 2 7" xfId="6196" xr:uid="{461053F2-166F-4159-B9C2-1C9D888238CA}"/>
    <cellStyle name="Percent 3 2 4 2 3" xfId="904" xr:uid="{00000000-0005-0000-0000-00005B000000}"/>
    <cellStyle name="Percent 3 2 4 2 3 2" xfId="1569" xr:uid="{51C75046-380A-4FCA-818B-FB673C90953D}"/>
    <cellStyle name="Percent 3 2 4 2 3 2 2" xfId="3983" xr:uid="{C3CC89AA-5695-41D5-9B3D-F3E8D8D0674D}"/>
    <cellStyle name="Percent 3 2 4 2 3 2 3" xfId="6647" xr:uid="{2AF752B3-35D7-425E-AFD5-A92996D4A351}"/>
    <cellStyle name="Percent 3 2 4 2 3 3" xfId="2234" xr:uid="{D06839A4-91AB-43E4-BF06-0C270A27969C}"/>
    <cellStyle name="Percent 3 2 4 2 3 3 2" xfId="4648" xr:uid="{6E00898B-E585-48D5-91F6-C9094F51BD77}"/>
    <cellStyle name="Percent 3 2 4 2 3 3 3" xfId="7312" xr:uid="{587A45C7-D60B-454C-9589-CA02312E6048}"/>
    <cellStyle name="Percent 3 2 4 2 3 4" xfId="5317" xr:uid="{EBCC4D9D-9A5E-4CB1-AE0D-A8B1F8F3BC02}"/>
    <cellStyle name="Percent 3 2 4 2 3 4 2" xfId="7977" xr:uid="{0F463DF1-DB76-4EAC-8CAD-B1E3DEA1D0D0}"/>
    <cellStyle name="Percent 3 2 4 2 3 5" xfId="3318" xr:uid="{A09BC48D-A3F7-41D9-B3A5-6D5A8C7267B7}"/>
    <cellStyle name="Percent 3 2 4 2 3 6" xfId="5982" xr:uid="{1C702D9B-6007-4478-8BF8-E4F7DB6E65EA}"/>
    <cellStyle name="Percent 3 2 4 2 4" xfId="699" xr:uid="{00000000-0005-0000-0000-00005B000000}"/>
    <cellStyle name="Percent 3 2 4 2 4 2" xfId="3113" xr:uid="{AD6D60DA-8945-48A0-A838-0A8F928F60B5}"/>
    <cellStyle name="Percent 3 2 4 2 4 3" xfId="6442" xr:uid="{8DC031D4-FFE6-4DA4-B8CE-202F24786BDC}"/>
    <cellStyle name="Percent 3 2 4 2 5" xfId="1364" xr:uid="{37F9F86F-91D9-428D-A673-94276F7DAB73}"/>
    <cellStyle name="Percent 3 2 4 2 5 2" xfId="3778" xr:uid="{A531131A-B485-42B8-8B26-8DB797ECA998}"/>
    <cellStyle name="Percent 3 2 4 2 5 3" xfId="7107" xr:uid="{5E33DB5E-428B-44BA-8BB7-454EE6B79575}"/>
    <cellStyle name="Percent 3 2 4 2 6" xfId="2029" xr:uid="{42D63404-56B6-420F-8254-A899DDB564DA}"/>
    <cellStyle name="Percent 3 2 4 2 6 2" xfId="4443" xr:uid="{0C1038F7-2DE7-4AE8-A33B-5E0E4A2B7C9A}"/>
    <cellStyle name="Percent 3 2 4 2 6 3" xfId="7772" xr:uid="{FF8F287C-1194-414B-A3D4-B84B501ABBDB}"/>
    <cellStyle name="Percent 3 2 4 2 7" xfId="5112" xr:uid="{88468999-3E6F-4B19-8E62-9321CF0B0A6E}"/>
    <cellStyle name="Percent 3 2 4 2 8" xfId="2653" xr:uid="{2A3FA16B-7C11-42AC-AC6E-6D999252F93A}"/>
    <cellStyle name="Percent 3 2 4 2 9" xfId="5777" xr:uid="{E619DCEC-E35E-4D55-9D05-4EE02C411BBB}"/>
    <cellStyle name="Percent 3 2 4 3" xfId="266" xr:uid="{00000000-0005-0000-0000-00005B000000}"/>
    <cellStyle name="Percent 3 2 4 3 2" xfId="485" xr:uid="{00000000-0005-0000-0000-00005B000000}"/>
    <cellStyle name="Percent 3 2 4 3 2 2" xfId="1150" xr:uid="{00000000-0005-0000-0000-00005B000000}"/>
    <cellStyle name="Percent 3 2 4 3 2 2 2" xfId="3564" xr:uid="{BFB213EE-416B-44D1-A8E3-561A0603D97C}"/>
    <cellStyle name="Percent 3 2 4 3 2 2 3" xfId="6893" xr:uid="{4D9DB000-7C92-4F9D-923E-7165F20EAF9F}"/>
    <cellStyle name="Percent 3 2 4 3 2 3" xfId="1815" xr:uid="{5AF547EF-02B4-4379-BCFB-A7D3917D0177}"/>
    <cellStyle name="Percent 3 2 4 3 2 3 2" xfId="4229" xr:uid="{0A4AF746-6503-4A51-8F37-0CEA9C381E66}"/>
    <cellStyle name="Percent 3 2 4 3 2 3 3" xfId="7558" xr:uid="{CCAE81AF-4036-4C11-AB39-F62F8294EFA0}"/>
    <cellStyle name="Percent 3 2 4 3 2 4" xfId="2480" xr:uid="{41ACC30A-9DFD-420D-8B31-553F6AE8AD67}"/>
    <cellStyle name="Percent 3 2 4 3 2 4 2" xfId="4894" xr:uid="{825200C2-A794-4CB7-8709-F43B8BB3D672}"/>
    <cellStyle name="Percent 3 2 4 3 2 4 3" xfId="8223" xr:uid="{83B2589A-CCDC-4E89-BA8D-4F78F425D65F}"/>
    <cellStyle name="Percent 3 2 4 3 2 5" xfId="5563" xr:uid="{C95AFF3C-13BF-479D-8916-E5E8D22CF0C3}"/>
    <cellStyle name="Percent 3 2 4 3 2 6" xfId="2899" xr:uid="{8BA6BA12-BC9D-4F48-8542-6821E5B80558}"/>
    <cellStyle name="Percent 3 2 4 3 2 7" xfId="6228" xr:uid="{22009474-0113-42AD-847F-8DF468ED8B9A}"/>
    <cellStyle name="Percent 3 2 4 3 3" xfId="936" xr:uid="{00000000-0005-0000-0000-00005B000000}"/>
    <cellStyle name="Percent 3 2 4 3 3 2" xfId="1601" xr:uid="{BB163079-6DEA-4B42-946F-B25DDA1E19AD}"/>
    <cellStyle name="Percent 3 2 4 3 3 2 2" xfId="4015" xr:uid="{0EC8D6B0-B3BE-4110-A16B-7F286D23CFBF}"/>
    <cellStyle name="Percent 3 2 4 3 3 2 3" xfId="6679" xr:uid="{BEE9B7C0-B6F9-42A0-A472-0689EB6139B8}"/>
    <cellStyle name="Percent 3 2 4 3 3 3" xfId="2266" xr:uid="{40339D85-858A-4645-B30A-AEA31C23A367}"/>
    <cellStyle name="Percent 3 2 4 3 3 3 2" xfId="4680" xr:uid="{83D9755B-A1CF-4383-8AB7-DC406FF03340}"/>
    <cellStyle name="Percent 3 2 4 3 3 3 3" xfId="7344" xr:uid="{9EFFB019-C45D-4D9A-84E8-73816BA92A05}"/>
    <cellStyle name="Percent 3 2 4 3 3 4" xfId="5349" xr:uid="{B5EB55E1-8C49-4977-A356-3EE431DD1A02}"/>
    <cellStyle name="Percent 3 2 4 3 3 4 2" xfId="8009" xr:uid="{E0BEB954-A42C-4724-A7DF-80818043CA37}"/>
    <cellStyle name="Percent 3 2 4 3 3 5" xfId="3350" xr:uid="{8C69FB9B-42BE-4FE1-BE36-05234C27808D}"/>
    <cellStyle name="Percent 3 2 4 3 3 6" xfId="6014" xr:uid="{E48912ED-0451-41C4-AAC2-1AE539F9EF65}"/>
    <cellStyle name="Percent 3 2 4 3 4" xfId="731" xr:uid="{00000000-0005-0000-0000-00005B000000}"/>
    <cellStyle name="Percent 3 2 4 3 4 2" xfId="3145" xr:uid="{2036EDDF-1AF0-43D0-93F0-CDB2079392F0}"/>
    <cellStyle name="Percent 3 2 4 3 4 3" xfId="6474" xr:uid="{07C55C8A-5584-4BE0-92AD-3A530509EB84}"/>
    <cellStyle name="Percent 3 2 4 3 5" xfId="1396" xr:uid="{A28BF31D-615C-4383-8964-74FE8D29E2B6}"/>
    <cellStyle name="Percent 3 2 4 3 5 2" xfId="3810" xr:uid="{950165E9-40B1-49B0-982D-9CAFCEBE12A1}"/>
    <cellStyle name="Percent 3 2 4 3 5 3" xfId="7139" xr:uid="{1E9B36A9-AA91-4C3B-BA5A-AAE718F9F802}"/>
    <cellStyle name="Percent 3 2 4 3 6" xfId="2061" xr:uid="{DE6FBFDF-F2C9-4905-91AA-EEB97D91E08D}"/>
    <cellStyle name="Percent 3 2 4 3 6 2" xfId="4475" xr:uid="{37D52770-BC04-4139-8E48-3F7297CE2AA9}"/>
    <cellStyle name="Percent 3 2 4 3 6 3" xfId="7804" xr:uid="{BA61B6EB-F2F5-4B7F-BC3D-A425D895B490}"/>
    <cellStyle name="Percent 3 2 4 3 7" xfId="5144" xr:uid="{E77FD494-739F-4067-83E5-6926A1440DD0}"/>
    <cellStyle name="Percent 3 2 4 3 8" xfId="2685" xr:uid="{F776B182-FFFB-44C3-8464-4AB764DEDAFC}"/>
    <cellStyle name="Percent 3 2 4 3 9" xfId="5809" xr:uid="{202E361E-9D48-4958-8F1E-ECED57FF40CF}"/>
    <cellStyle name="Percent 3 2 4 4" xfId="300" xr:uid="{00000000-0005-0000-0000-00005B000000}"/>
    <cellStyle name="Percent 3 2 4 4 2" xfId="517" xr:uid="{00000000-0005-0000-0000-00005B000000}"/>
    <cellStyle name="Percent 3 2 4 4 2 2" xfId="1182" xr:uid="{00000000-0005-0000-0000-00005B000000}"/>
    <cellStyle name="Percent 3 2 4 4 2 2 2" xfId="3596" xr:uid="{FE1DCC4C-EBA6-436E-8A7E-CFC3C65B3978}"/>
    <cellStyle name="Percent 3 2 4 4 2 2 3" xfId="6925" xr:uid="{90285BB0-7FA7-4133-B4A1-130DC0CEB161}"/>
    <cellStyle name="Percent 3 2 4 4 2 3" xfId="1847" xr:uid="{58946EA3-B50D-497C-9245-45892AA34043}"/>
    <cellStyle name="Percent 3 2 4 4 2 3 2" xfId="4261" xr:uid="{3DBD6320-A8CB-4860-BF00-09908F7F5064}"/>
    <cellStyle name="Percent 3 2 4 4 2 3 3" xfId="7590" xr:uid="{18AD2AB9-5221-43F9-8DD9-D4B409A0C415}"/>
    <cellStyle name="Percent 3 2 4 4 2 4" xfId="2512" xr:uid="{E7255B43-5000-4CFB-A492-C1760FC42CA7}"/>
    <cellStyle name="Percent 3 2 4 4 2 4 2" xfId="4926" xr:uid="{6F77035F-D0BF-44D2-A17E-58F1009385EF}"/>
    <cellStyle name="Percent 3 2 4 4 2 4 3" xfId="8255" xr:uid="{945B59CE-3AC6-45CD-8929-C6FE42D6B547}"/>
    <cellStyle name="Percent 3 2 4 4 2 5" xfId="5595" xr:uid="{DD5909E2-F759-4BF7-9381-1E08B233F912}"/>
    <cellStyle name="Percent 3 2 4 4 2 6" xfId="2931" xr:uid="{C1791F2E-DDDE-4A20-85DD-A269AC15570C}"/>
    <cellStyle name="Percent 3 2 4 4 2 7" xfId="6260" xr:uid="{B5D7087D-7475-4307-89A7-2375A4A5905E}"/>
    <cellStyle name="Percent 3 2 4 4 3" xfId="968" xr:uid="{00000000-0005-0000-0000-00005B000000}"/>
    <cellStyle name="Percent 3 2 4 4 3 2" xfId="1633" xr:uid="{D4771EB2-BCBF-452F-A55A-B56FC43BDB63}"/>
    <cellStyle name="Percent 3 2 4 4 3 2 2" xfId="4047" xr:uid="{05E250B1-A2C8-4202-A586-52882269BB4F}"/>
    <cellStyle name="Percent 3 2 4 4 3 2 3" xfId="6711" xr:uid="{3846D95E-395D-4463-96F0-0B14C53F433C}"/>
    <cellStyle name="Percent 3 2 4 4 3 3" xfId="2298" xr:uid="{A90BE7DD-79BD-4C6C-A04D-B3062FEC76A9}"/>
    <cellStyle name="Percent 3 2 4 4 3 3 2" xfId="4712" xr:uid="{B45641F2-3F92-43AA-816F-104055809748}"/>
    <cellStyle name="Percent 3 2 4 4 3 3 3" xfId="7376" xr:uid="{A7009CAD-F48C-4AEA-818B-8258A08B6938}"/>
    <cellStyle name="Percent 3 2 4 4 3 4" xfId="5381" xr:uid="{5629B8E6-27A2-4A45-86B7-649CCD2C2319}"/>
    <cellStyle name="Percent 3 2 4 4 3 4 2" xfId="8041" xr:uid="{E0186DA5-7B6A-4885-9761-11F69B8A5762}"/>
    <cellStyle name="Percent 3 2 4 4 3 5" xfId="3382" xr:uid="{29CDBD3C-32E6-4104-8009-B612DEE91149}"/>
    <cellStyle name="Percent 3 2 4 4 3 6" xfId="6046" xr:uid="{0A9F6FF5-113D-4488-8528-BE80E32596DF}"/>
    <cellStyle name="Percent 3 2 4 4 4" xfId="763" xr:uid="{00000000-0005-0000-0000-00005B000000}"/>
    <cellStyle name="Percent 3 2 4 4 4 2" xfId="3177" xr:uid="{55C3EC6B-CE0F-4A35-B638-8AAEE8473709}"/>
    <cellStyle name="Percent 3 2 4 4 4 3" xfId="6506" xr:uid="{4BC687D7-7A55-4D47-85B8-AFCCE8319954}"/>
    <cellStyle name="Percent 3 2 4 4 5" xfId="1428" xr:uid="{E43EAE35-606E-4202-B012-AFF267AFF701}"/>
    <cellStyle name="Percent 3 2 4 4 5 2" xfId="3842" xr:uid="{010D2F89-BB13-4169-8513-568D54DD99DE}"/>
    <cellStyle name="Percent 3 2 4 4 5 3" xfId="7171" xr:uid="{60154657-767D-464F-A8B9-1B05074FD9FC}"/>
    <cellStyle name="Percent 3 2 4 4 6" xfId="2093" xr:uid="{0CDB7EBB-BD14-4428-ABEF-1CCEBC398A70}"/>
    <cellStyle name="Percent 3 2 4 4 6 2" xfId="4507" xr:uid="{5F0953ED-F994-461D-98F8-5C6A11C1C15B}"/>
    <cellStyle name="Percent 3 2 4 4 6 3" xfId="7836" xr:uid="{4FA6600F-8752-4817-AF54-547352038E35}"/>
    <cellStyle name="Percent 3 2 4 4 7" xfId="5176" xr:uid="{D5F0A306-331C-4EAD-9483-E3F3DDA53925}"/>
    <cellStyle name="Percent 3 2 4 4 8" xfId="2717" xr:uid="{B854C113-EC0D-4F0B-B85E-83A400EB2380}"/>
    <cellStyle name="Percent 3 2 4 4 9" xfId="5841" xr:uid="{E19C1A05-4BE3-4E55-A5A8-C191D3015EF5}"/>
    <cellStyle name="Percent 3 2 4 5" xfId="413" xr:uid="{00000000-0005-0000-0000-00005B000000}"/>
    <cellStyle name="Percent 3 2 4 5 2" xfId="1078" xr:uid="{00000000-0005-0000-0000-00005B000000}"/>
    <cellStyle name="Percent 3 2 4 5 2 2" xfId="1743" xr:uid="{247A96BF-1701-418C-804C-CAEEBE2999AA}"/>
    <cellStyle name="Percent 3 2 4 5 2 2 2" xfId="4157" xr:uid="{58DD52BD-B034-42F4-BFD8-05B9E50BD74C}"/>
    <cellStyle name="Percent 3 2 4 5 2 2 3" xfId="6821" xr:uid="{57BFA486-A9BD-4707-BFF5-9230EF18376E}"/>
    <cellStyle name="Percent 3 2 4 5 2 3" xfId="2408" xr:uid="{D9AC4A7E-DA68-408C-9FA6-7A3F023C8163}"/>
    <cellStyle name="Percent 3 2 4 5 2 3 2" xfId="4822" xr:uid="{4211809F-AB2C-4ABB-906F-8B6148B0212F}"/>
    <cellStyle name="Percent 3 2 4 5 2 3 3" xfId="7486" xr:uid="{6E694BB9-49E0-4F69-B660-4087C037E635}"/>
    <cellStyle name="Percent 3 2 4 5 2 4" xfId="5491" xr:uid="{837BCC7B-C3C4-4D21-8BA2-02DFB3759B1F}"/>
    <cellStyle name="Percent 3 2 4 5 2 4 2" xfId="8151" xr:uid="{1DC457D9-0ABB-4553-94B8-6BDAC47F97BE}"/>
    <cellStyle name="Percent 3 2 4 5 2 5" xfId="3492" xr:uid="{817D71E1-246A-404C-A93B-8199931F4148}"/>
    <cellStyle name="Percent 3 2 4 5 2 6" xfId="6156" xr:uid="{DFCA1785-CC7B-4D34-ADBB-FE3AEEC56845}"/>
    <cellStyle name="Percent 3 2 4 5 3" xfId="659" xr:uid="{00000000-0005-0000-0000-00005B000000}"/>
    <cellStyle name="Percent 3 2 4 5 3 2" xfId="3073" xr:uid="{273B81AE-B22F-4364-80B1-A9F943AF5CA4}"/>
    <cellStyle name="Percent 3 2 4 5 3 3" xfId="6402" xr:uid="{08F73D9A-4B20-4DF7-91C5-C9B10E8C0982}"/>
    <cellStyle name="Percent 3 2 4 5 4" xfId="1324" xr:uid="{3EF9221C-6FA7-404E-8722-50D5E7312D84}"/>
    <cellStyle name="Percent 3 2 4 5 4 2" xfId="3738" xr:uid="{B64493AB-ACAA-45B2-891C-04EAB96F5509}"/>
    <cellStyle name="Percent 3 2 4 5 4 3" xfId="7067" xr:uid="{F2B767E9-C0EF-4814-A0C0-6938FF6BDE5D}"/>
    <cellStyle name="Percent 3 2 4 5 5" xfId="1989" xr:uid="{2A719D2B-9C08-4C1A-8009-C25D08E23BCB}"/>
    <cellStyle name="Percent 3 2 4 5 5 2" xfId="4403" xr:uid="{32BBD2F7-10D7-4532-BD17-E13246DFAB81}"/>
    <cellStyle name="Percent 3 2 4 5 5 3" xfId="7732" xr:uid="{7A2CAD38-3ED4-4FB6-BEBA-1AEC3E436F50}"/>
    <cellStyle name="Percent 3 2 4 5 6" xfId="5072" xr:uid="{3736D6BE-BF58-4A82-B2FD-8951C34AE973}"/>
    <cellStyle name="Percent 3 2 4 5 7" xfId="2827" xr:uid="{00DB1505-DBF3-4933-8EDD-386723BC32BB}"/>
    <cellStyle name="Percent 3 2 4 5 8" xfId="5737" xr:uid="{5983A52A-BA43-442F-9BAD-765AC9CC832E}"/>
    <cellStyle name="Percent 3 2 4 6" xfId="558" xr:uid="{00000000-0005-0000-0000-00005B000000}"/>
    <cellStyle name="Percent 3 2 4 6 2" xfId="1223" xr:uid="{00000000-0005-0000-0000-00005B000000}"/>
    <cellStyle name="Percent 3 2 4 6 2 2" xfId="1888" xr:uid="{2F74F09E-984B-42DB-A5D7-81F8CCA5B8D4}"/>
    <cellStyle name="Percent 3 2 4 6 2 2 2" xfId="4302" xr:uid="{DC73C14C-FAEB-4616-8C5F-84CBA04C8E87}"/>
    <cellStyle name="Percent 3 2 4 6 2 2 3" xfId="6966" xr:uid="{3B26DCB2-58EA-4342-9158-3981B30498E8}"/>
    <cellStyle name="Percent 3 2 4 6 2 3" xfId="2553" xr:uid="{5027C72D-1FE9-46ED-A780-D3820CA7678C}"/>
    <cellStyle name="Percent 3 2 4 6 2 3 2" xfId="4967" xr:uid="{CBA6A472-AB35-4542-9AF8-F74E1C1F9B28}"/>
    <cellStyle name="Percent 3 2 4 6 2 3 3" xfId="7631" xr:uid="{62FA09E1-2577-40A0-9ABC-101FEED060BD}"/>
    <cellStyle name="Percent 3 2 4 6 2 4" xfId="5636" xr:uid="{4EB051AE-8160-48A0-944A-F436B52FD037}"/>
    <cellStyle name="Percent 3 2 4 6 2 4 2" xfId="8296" xr:uid="{64F1791F-34AA-4A09-A3DE-B02895B5D392}"/>
    <cellStyle name="Percent 3 2 4 6 2 5" xfId="3637" xr:uid="{7026F5E5-BD8B-456E-9A6F-F76EAB12E372}"/>
    <cellStyle name="Percent 3 2 4 6 2 6" xfId="6301" xr:uid="{897AE430-7B4C-437A-BAB0-4D52D82F29AD}"/>
    <cellStyle name="Percent 3 2 4 6 3" xfId="804" xr:uid="{00000000-0005-0000-0000-00005B000000}"/>
    <cellStyle name="Percent 3 2 4 6 3 2" xfId="3218" xr:uid="{6F8BEE00-1B56-4D79-8E39-8F812A517760}"/>
    <cellStyle name="Percent 3 2 4 6 3 3" xfId="6547" xr:uid="{8B39A94F-B770-41BA-AE5E-F59BB5508307}"/>
    <cellStyle name="Percent 3 2 4 6 4" xfId="1469" xr:uid="{B2B0184D-7B07-4BE2-9E32-658B6DD1213A}"/>
    <cellStyle name="Percent 3 2 4 6 4 2" xfId="3883" xr:uid="{4A4D1042-0C4C-4DCA-820C-94216679B33F}"/>
    <cellStyle name="Percent 3 2 4 6 4 3" xfId="7212" xr:uid="{861DA02D-2528-4DAA-B436-2022AD80FEEA}"/>
    <cellStyle name="Percent 3 2 4 6 5" xfId="2134" xr:uid="{720AFAB5-22FE-426E-9541-E75737D10FBD}"/>
    <cellStyle name="Percent 3 2 4 6 5 2" xfId="4548" xr:uid="{C42DAAD9-67DD-4814-B3DB-ADDEC432AC3F}"/>
    <cellStyle name="Percent 3 2 4 6 5 3" xfId="7877" xr:uid="{84A54E72-C575-4AB9-A4B1-62F9A5F68731}"/>
    <cellStyle name="Percent 3 2 4 6 6" xfId="5217" xr:uid="{E807C9D2-1DDD-4FF8-B6D2-26D4841E5AB5}"/>
    <cellStyle name="Percent 3 2 4 6 7" xfId="2972" xr:uid="{DAB88192-0C7B-4917-92B4-4919F4D20203}"/>
    <cellStyle name="Percent 3 2 4 6 8" xfId="5882" xr:uid="{1AA3E137-62F1-4814-A341-AB1AE8A7CFD8}"/>
    <cellStyle name="Percent 3 2 4 7" xfId="341" xr:uid="{00000000-0005-0000-0000-00005B000000}"/>
    <cellStyle name="Percent 3 2 4 7 2" xfId="1009" xr:uid="{00000000-0005-0000-0000-00005B000000}"/>
    <cellStyle name="Percent 3 2 4 7 2 2" xfId="3423" xr:uid="{E23157EB-A148-42AE-AA91-53F22025CAF4}"/>
    <cellStyle name="Percent 3 2 4 7 2 3" xfId="6752" xr:uid="{00E4E289-5C69-4D8D-BC3F-613B45160C75}"/>
    <cellStyle name="Percent 3 2 4 7 3" xfId="1674" xr:uid="{951CF080-6FEA-4B08-AFF6-2DF7F4D31133}"/>
    <cellStyle name="Percent 3 2 4 7 3 2" xfId="4088" xr:uid="{FF328AA0-569E-4386-8C29-3506E8D3343E}"/>
    <cellStyle name="Percent 3 2 4 7 3 3" xfId="7417" xr:uid="{E76EE289-3D5F-4C61-96AC-C67AA67322A5}"/>
    <cellStyle name="Percent 3 2 4 7 4" xfId="2339" xr:uid="{FCB8507F-0886-415F-ABBA-8906C7BD7449}"/>
    <cellStyle name="Percent 3 2 4 7 4 2" xfId="4753" xr:uid="{8744769B-5812-4566-AA4A-573080BC0B99}"/>
    <cellStyle name="Percent 3 2 4 7 4 3" xfId="8082" xr:uid="{0FACBE89-9D15-4E59-81AF-AE7F0B0864F6}"/>
    <cellStyle name="Percent 3 2 4 7 5" xfId="5422" xr:uid="{64702CF5-408E-4781-A3B6-6A7645904F1D}"/>
    <cellStyle name="Percent 3 2 4 7 6" xfId="2758" xr:uid="{A0A9175C-6B90-4B91-A963-DC6FFC94691F}"/>
    <cellStyle name="Percent 3 2 4 7 7" xfId="6087" xr:uid="{15D0CE39-1F08-45A4-839F-147538379049}"/>
    <cellStyle name="Percent 3 2 4 8" xfId="864" xr:uid="{00000000-0005-0000-0000-00005B000000}"/>
    <cellStyle name="Percent 3 2 4 8 2" xfId="1529" xr:uid="{442782B9-833C-4892-A9A6-935277FD5CEF}"/>
    <cellStyle name="Percent 3 2 4 8 2 2" xfId="3943" xr:uid="{70E04773-FC39-44B9-B691-EDF4E7207BB8}"/>
    <cellStyle name="Percent 3 2 4 8 2 3" xfId="6607" xr:uid="{07BC377D-24D9-46C1-A31A-41BDADD6C2D3}"/>
    <cellStyle name="Percent 3 2 4 8 3" xfId="2194" xr:uid="{EEE09276-BC73-4CB1-B2BE-15DC313881D1}"/>
    <cellStyle name="Percent 3 2 4 8 3 2" xfId="4608" xr:uid="{043B9A0C-3CCF-4C37-9B5B-0C1066A82FE9}"/>
    <cellStyle name="Percent 3 2 4 8 3 3" xfId="7272" xr:uid="{9A33B822-7A34-4C8F-9F69-9F0DAA975387}"/>
    <cellStyle name="Percent 3 2 4 8 4" xfId="5277" xr:uid="{A5A0BE18-4855-4F37-8145-FE0F96EB2389}"/>
    <cellStyle name="Percent 3 2 4 8 4 2" xfId="7937" xr:uid="{38FED2F4-F9A0-4BBB-8B11-8049251DF0EE}"/>
    <cellStyle name="Percent 3 2 4 8 5" xfId="3278" xr:uid="{8B1EAB76-90B6-4530-BA25-80C75BF16613}"/>
    <cellStyle name="Percent 3 2 4 8 6" xfId="5942" xr:uid="{D4F5DD98-57BC-44B4-B8DC-1E893310AB3B}"/>
    <cellStyle name="Percent 3 2 4 9" xfId="590" xr:uid="{00000000-0005-0000-0000-00005B000000}"/>
    <cellStyle name="Percent 3 2 4 9 2" xfId="3004" xr:uid="{07F86B19-EB8C-40CD-800D-D29F591DA36E}"/>
    <cellStyle name="Percent 3 2 4 9 3" xfId="6333" xr:uid="{EDCD7666-61DB-4CC9-BDB0-7AA754481BC8}"/>
    <cellStyle name="Percent 3 2 5" xfId="202" xr:uid="{00000000-0005-0000-0000-00005B000000}"/>
    <cellStyle name="Percent 3 2 5 10" xfId="2621" xr:uid="{DB4A00A3-811C-4E08-8CBC-5F549EDA462E}"/>
    <cellStyle name="Percent 3 2 5 11" xfId="5693" xr:uid="{574100DC-ED41-4BF3-90CB-767B34CFF7BE}"/>
    <cellStyle name="Percent 3 2 5 2" xfId="325" xr:uid="{00000000-0005-0000-0000-00005B000000}"/>
    <cellStyle name="Percent 3 2 5 2 2" xfId="542" xr:uid="{00000000-0005-0000-0000-00005B000000}"/>
    <cellStyle name="Percent 3 2 5 2 2 2" xfId="1207" xr:uid="{00000000-0005-0000-0000-00005B000000}"/>
    <cellStyle name="Percent 3 2 5 2 2 2 2" xfId="3621" xr:uid="{7448EFB6-6759-4438-AA6B-F54B4208612B}"/>
    <cellStyle name="Percent 3 2 5 2 2 2 3" xfId="6950" xr:uid="{F248CD55-4297-48DD-97AA-BD7F025B1EEB}"/>
    <cellStyle name="Percent 3 2 5 2 2 3" xfId="1872" xr:uid="{7E5D8974-8835-4BC8-8A9A-05B142311652}"/>
    <cellStyle name="Percent 3 2 5 2 2 3 2" xfId="4286" xr:uid="{8BD737D0-792C-4D3C-896F-27F27CBEDA95}"/>
    <cellStyle name="Percent 3 2 5 2 2 3 3" xfId="7615" xr:uid="{4DDC7A0B-A321-469C-986B-5686B0F7BABE}"/>
    <cellStyle name="Percent 3 2 5 2 2 4" xfId="2537" xr:uid="{A180AAB3-99E3-4FD3-AD9B-9DF1FFB2AA93}"/>
    <cellStyle name="Percent 3 2 5 2 2 4 2" xfId="4951" xr:uid="{18278617-29F6-4FB9-8280-E1770B82A206}"/>
    <cellStyle name="Percent 3 2 5 2 2 4 3" xfId="8280" xr:uid="{C5F7EB4D-9735-466D-9867-6F1B9EAC7868}"/>
    <cellStyle name="Percent 3 2 5 2 2 5" xfId="5620" xr:uid="{03F6C533-A72D-40BE-979A-E6E9C87D0B68}"/>
    <cellStyle name="Percent 3 2 5 2 2 6" xfId="2956" xr:uid="{85014E08-3F93-4931-914E-222CED5A1E9F}"/>
    <cellStyle name="Percent 3 2 5 2 2 7" xfId="6285" xr:uid="{D5A857FC-5CE0-4F76-93E7-60E06EA4D361}"/>
    <cellStyle name="Percent 3 2 5 2 3" xfId="993" xr:uid="{00000000-0005-0000-0000-00005B000000}"/>
    <cellStyle name="Percent 3 2 5 2 3 2" xfId="1658" xr:uid="{46C3EFC1-42C7-41B9-BAB5-E7EAB9A01457}"/>
    <cellStyle name="Percent 3 2 5 2 3 2 2" xfId="4072" xr:uid="{DD1A1509-0B67-4BCB-BC26-8724B1BD95CB}"/>
    <cellStyle name="Percent 3 2 5 2 3 2 3" xfId="6736" xr:uid="{EC1EE6B9-45EA-49E1-89BE-CE2F1E35A158}"/>
    <cellStyle name="Percent 3 2 5 2 3 3" xfId="2323" xr:uid="{DFBB054C-8792-421F-9754-D7A191F9DE86}"/>
    <cellStyle name="Percent 3 2 5 2 3 3 2" xfId="4737" xr:uid="{4E9F9550-5767-4C80-A06F-AE8520AD78FA}"/>
    <cellStyle name="Percent 3 2 5 2 3 3 3" xfId="7401" xr:uid="{AE5785A5-4387-4D07-B43A-84480D6ADD22}"/>
    <cellStyle name="Percent 3 2 5 2 3 4" xfId="5406" xr:uid="{715B499D-302B-4737-9327-C8C057FB8C4B}"/>
    <cellStyle name="Percent 3 2 5 2 3 4 2" xfId="8066" xr:uid="{670F0F7B-DE1E-42A7-875F-EF5796BFC682}"/>
    <cellStyle name="Percent 3 2 5 2 3 5" xfId="3407" xr:uid="{3942370F-AA53-4FC3-BAB3-E0EF0795CAA6}"/>
    <cellStyle name="Percent 3 2 5 2 3 6" xfId="6071" xr:uid="{5BA9EFF0-7270-44E7-9AB1-EF4A89C74F4A}"/>
    <cellStyle name="Percent 3 2 5 2 4" xfId="788" xr:uid="{00000000-0005-0000-0000-00005B000000}"/>
    <cellStyle name="Percent 3 2 5 2 4 2" xfId="3202" xr:uid="{D55433E2-373D-471E-805C-94322B8A58F0}"/>
    <cellStyle name="Percent 3 2 5 2 4 3" xfId="6531" xr:uid="{EAD37090-6264-4092-A4C0-C0BB6A5DB051}"/>
    <cellStyle name="Percent 3 2 5 2 5" xfId="1453" xr:uid="{045DB637-B00C-4634-A048-7942FA506DF4}"/>
    <cellStyle name="Percent 3 2 5 2 5 2" xfId="3867" xr:uid="{59F4F1D8-46B5-4957-98D2-D665F9B4E9E6}"/>
    <cellStyle name="Percent 3 2 5 2 5 3" xfId="7196" xr:uid="{A2F1E2FF-FF5E-491A-A284-97C2B54FC7C2}"/>
    <cellStyle name="Percent 3 2 5 2 6" xfId="2118" xr:uid="{6C62F79B-6778-4EFF-A8CF-84850CE0226B}"/>
    <cellStyle name="Percent 3 2 5 2 6 2" xfId="4532" xr:uid="{2C1548B3-8140-4D98-88E9-94744A859DD0}"/>
    <cellStyle name="Percent 3 2 5 2 6 3" xfId="7861" xr:uid="{1419900E-7BF5-4BC3-87EE-EC23E1A173BE}"/>
    <cellStyle name="Percent 3 2 5 2 7" xfId="5201" xr:uid="{26F97BEF-1DB8-4BDE-8106-55EB3068A483}"/>
    <cellStyle name="Percent 3 2 5 2 8" xfId="2742" xr:uid="{B3BDC5FD-9671-4830-8F84-1001BEFDC862}"/>
    <cellStyle name="Percent 3 2 5 2 9" xfId="5866" xr:uid="{09E70099-7D04-487F-A350-DC7414A8FCB1}"/>
    <cellStyle name="Percent 3 2 5 3" xfId="421" xr:uid="{00000000-0005-0000-0000-00005B000000}"/>
    <cellStyle name="Percent 3 2 5 3 2" xfId="1086" xr:uid="{00000000-0005-0000-0000-00005B000000}"/>
    <cellStyle name="Percent 3 2 5 3 2 2" xfId="1751" xr:uid="{CB213D71-4D21-4191-A24D-660F4DB4F591}"/>
    <cellStyle name="Percent 3 2 5 3 2 2 2" xfId="4165" xr:uid="{3879956D-3A5F-4585-8E4E-030651788FBC}"/>
    <cellStyle name="Percent 3 2 5 3 2 2 3" xfId="6829" xr:uid="{AD8F6767-1AD0-4EAD-9E03-132F5821424E}"/>
    <cellStyle name="Percent 3 2 5 3 2 3" xfId="2416" xr:uid="{3FBB4461-C1D5-4888-A091-CADFEE49D81C}"/>
    <cellStyle name="Percent 3 2 5 3 2 3 2" xfId="4830" xr:uid="{C3AF4552-DF5E-4094-8DE5-00B7BA63A612}"/>
    <cellStyle name="Percent 3 2 5 3 2 3 3" xfId="7494" xr:uid="{F1866EE5-6EBE-43D4-8530-B50740BE2907}"/>
    <cellStyle name="Percent 3 2 5 3 2 4" xfId="5499" xr:uid="{FC923F11-CCA1-494C-A778-52AC7FC1119A}"/>
    <cellStyle name="Percent 3 2 5 3 2 4 2" xfId="8159" xr:uid="{21A4AFBB-4763-439E-91D4-39849F1D6B0F}"/>
    <cellStyle name="Percent 3 2 5 3 2 5" xfId="3500" xr:uid="{F4565999-CD91-4594-8090-ECF1CF584A7F}"/>
    <cellStyle name="Percent 3 2 5 3 2 6" xfId="6164" xr:uid="{D8E7C22E-D060-4D5E-9F91-B283921352D2}"/>
    <cellStyle name="Percent 3 2 5 3 3" xfId="667" xr:uid="{00000000-0005-0000-0000-00005B000000}"/>
    <cellStyle name="Percent 3 2 5 3 3 2" xfId="3081" xr:uid="{5450CBE1-4A0B-4E0E-B721-906FED110798}"/>
    <cellStyle name="Percent 3 2 5 3 3 3" xfId="6410" xr:uid="{69F60478-6D47-47B8-B937-C69ACAAA9105}"/>
    <cellStyle name="Percent 3 2 5 3 4" xfId="1332" xr:uid="{FC882F24-7A75-47D5-9AE4-2964DF905195}"/>
    <cellStyle name="Percent 3 2 5 3 4 2" xfId="3746" xr:uid="{DD1460CC-1595-4A5C-A3AD-91EEC987EF7A}"/>
    <cellStyle name="Percent 3 2 5 3 4 3" xfId="7075" xr:uid="{C05854B6-EF05-40BF-9D53-45651FE04640}"/>
    <cellStyle name="Percent 3 2 5 3 5" xfId="1997" xr:uid="{A686ED45-F5D0-40BC-A2DE-E1A10DD4DED0}"/>
    <cellStyle name="Percent 3 2 5 3 5 2" xfId="4411" xr:uid="{D69EF51A-B5C4-4B49-8790-1D528B300144}"/>
    <cellStyle name="Percent 3 2 5 3 5 3" xfId="7740" xr:uid="{22B3E154-E7C9-4EF3-B59D-C758FA1737FB}"/>
    <cellStyle name="Percent 3 2 5 3 6" xfId="5080" xr:uid="{320A9827-BD2E-4F86-911B-D6607AA1D1D0}"/>
    <cellStyle name="Percent 3 2 5 3 7" xfId="2835" xr:uid="{1DBB0EB1-1788-4185-A7E3-240579899B50}"/>
    <cellStyle name="Percent 3 2 5 3 8" xfId="5745" xr:uid="{A97E6A5E-1646-43EA-B440-44F13FC31342}"/>
    <cellStyle name="Percent 3 2 5 4" xfId="366" xr:uid="{00000000-0005-0000-0000-00005B000000}"/>
    <cellStyle name="Percent 3 2 5 4 2" xfId="1034" xr:uid="{00000000-0005-0000-0000-00005B000000}"/>
    <cellStyle name="Percent 3 2 5 4 2 2" xfId="3448" xr:uid="{41206D3F-EAB8-43E9-B7B5-CC82BDFF5CAF}"/>
    <cellStyle name="Percent 3 2 5 4 2 3" xfId="6777" xr:uid="{31077612-B0E0-474F-943C-578074FC920C}"/>
    <cellStyle name="Percent 3 2 5 4 3" xfId="1699" xr:uid="{5430ED0A-D816-4B44-B2A3-37A5CE92E070}"/>
    <cellStyle name="Percent 3 2 5 4 3 2" xfId="4113" xr:uid="{EA58769A-4198-4742-BC9D-A481A1BA0AC5}"/>
    <cellStyle name="Percent 3 2 5 4 3 3" xfId="7442" xr:uid="{6F82BA77-4D66-409D-849D-836E492819AB}"/>
    <cellStyle name="Percent 3 2 5 4 4" xfId="2364" xr:uid="{5185FD14-6097-4062-8E7D-4384743D7537}"/>
    <cellStyle name="Percent 3 2 5 4 4 2" xfId="4778" xr:uid="{E9AC6342-E635-440C-8C82-A21791B3DB2B}"/>
    <cellStyle name="Percent 3 2 5 4 4 3" xfId="8107" xr:uid="{0FEB1F34-72E3-446D-AF33-7E3CD2DDD33F}"/>
    <cellStyle name="Percent 3 2 5 4 5" xfId="5447" xr:uid="{3C559E45-6527-4580-BF66-0238906A6AC4}"/>
    <cellStyle name="Percent 3 2 5 4 6" xfId="2783" xr:uid="{AD733194-EE1B-429F-A174-DC22A8157A78}"/>
    <cellStyle name="Percent 3 2 5 4 7" xfId="6112" xr:uid="{D19E1DB2-C7A7-4DD2-82C9-270BB08273EB}"/>
    <cellStyle name="Percent 3 2 5 5" xfId="872" xr:uid="{00000000-0005-0000-0000-00005B000000}"/>
    <cellStyle name="Percent 3 2 5 5 2" xfId="1537" xr:uid="{6D8DD19D-8023-45BA-9134-24E5E937D25A}"/>
    <cellStyle name="Percent 3 2 5 5 2 2" xfId="3951" xr:uid="{4E6D6FEE-F4EA-4E9E-B111-CB1C8A4428B1}"/>
    <cellStyle name="Percent 3 2 5 5 2 3" xfId="6615" xr:uid="{82981CCE-9E93-4078-B1D6-685B2782AEA6}"/>
    <cellStyle name="Percent 3 2 5 5 3" xfId="2202" xr:uid="{610CF4DE-4F53-4B48-9580-5F8CE97AE49F}"/>
    <cellStyle name="Percent 3 2 5 5 3 2" xfId="4616" xr:uid="{4856E889-FBF9-426A-B2DD-50676FADAA3D}"/>
    <cellStyle name="Percent 3 2 5 5 3 3" xfId="7280" xr:uid="{D01DA710-9A71-43CA-92A0-583F9C042C99}"/>
    <cellStyle name="Percent 3 2 5 5 4" xfId="5285" xr:uid="{B6397A24-071E-4F89-8A51-5150A521DA4B}"/>
    <cellStyle name="Percent 3 2 5 5 4 2" xfId="7945" xr:uid="{5166FC68-AA2D-4679-9E0B-CCFD61C8BBED}"/>
    <cellStyle name="Percent 3 2 5 5 5" xfId="3286" xr:uid="{8A6B2856-E277-4482-9DFB-87E5DF8E4057}"/>
    <cellStyle name="Percent 3 2 5 5 6" xfId="5950" xr:uid="{5191BA28-2B2C-4B8F-BE51-856897FA69CB}"/>
    <cellStyle name="Percent 3 2 5 6" xfId="615" xr:uid="{00000000-0005-0000-0000-00005B000000}"/>
    <cellStyle name="Percent 3 2 5 6 2" xfId="3029" xr:uid="{66A60EDB-5049-4DA4-8A58-454DBF5122DD}"/>
    <cellStyle name="Percent 3 2 5 6 3" xfId="6358" xr:uid="{7725CD1A-B9D6-456E-AB16-4A520CB659B7}"/>
    <cellStyle name="Percent 3 2 5 7" xfId="1280" xr:uid="{0FD5E317-B92D-454B-A81E-252B86B0F9D3}"/>
    <cellStyle name="Percent 3 2 5 7 2" xfId="3694" xr:uid="{2E067F8D-4287-4E83-8511-E11EE398BB95}"/>
    <cellStyle name="Percent 3 2 5 7 3" xfId="7023" xr:uid="{C0280C91-3853-4500-96D5-0E9D51F5EC90}"/>
    <cellStyle name="Percent 3 2 5 8" xfId="1945" xr:uid="{44413A46-A07C-4CE8-8D2E-AA2132557680}"/>
    <cellStyle name="Percent 3 2 5 8 2" xfId="4359" xr:uid="{04FD4190-DAAB-4091-9FCF-59FF783A59E1}"/>
    <cellStyle name="Percent 3 2 5 8 3" xfId="7688" xr:uid="{350DC3F6-C688-4907-96D3-10AAD01B09BC}"/>
    <cellStyle name="Percent 3 2 5 9" xfId="5028" xr:uid="{141DB47C-5DB7-40E0-9559-FB8A09D72C68}"/>
    <cellStyle name="Percent 3 2 6" xfId="226" xr:uid="{00000000-0005-0000-0000-00005B000000}"/>
    <cellStyle name="Percent 3 2 6 2" xfId="445" xr:uid="{00000000-0005-0000-0000-00005B000000}"/>
    <cellStyle name="Percent 3 2 6 2 2" xfId="1110" xr:uid="{00000000-0005-0000-0000-00005B000000}"/>
    <cellStyle name="Percent 3 2 6 2 2 2" xfId="3524" xr:uid="{F7B504D2-FBFE-4E38-B030-BD81D29EB859}"/>
    <cellStyle name="Percent 3 2 6 2 2 3" xfId="6853" xr:uid="{322D792C-7125-4EE5-BBCD-1ACA22747C2D}"/>
    <cellStyle name="Percent 3 2 6 2 3" xfId="1775" xr:uid="{884D725C-F237-4D74-8CAE-7FC1C8370C4A}"/>
    <cellStyle name="Percent 3 2 6 2 3 2" xfId="4189" xr:uid="{7600996B-7D04-482D-9930-B4F2480BC176}"/>
    <cellStyle name="Percent 3 2 6 2 3 3" xfId="7518" xr:uid="{DA8438B7-C3DB-44E8-9A1B-2022C35B94CB}"/>
    <cellStyle name="Percent 3 2 6 2 4" xfId="2440" xr:uid="{E114BD69-9511-4CA9-B4D1-8FAFA3FF497F}"/>
    <cellStyle name="Percent 3 2 6 2 4 2" xfId="4854" xr:uid="{6C835B35-FBB9-431F-9096-151D9F5CD063}"/>
    <cellStyle name="Percent 3 2 6 2 4 3" xfId="8183" xr:uid="{0E306A8D-50F3-4264-8D16-D095D12754AC}"/>
    <cellStyle name="Percent 3 2 6 2 5" xfId="5523" xr:uid="{25A1421B-5D11-4AAC-99A6-6CB20F318154}"/>
    <cellStyle name="Percent 3 2 6 2 6" xfId="2859" xr:uid="{C7F6017B-55A2-40DF-8D5F-7100B2E3577F}"/>
    <cellStyle name="Percent 3 2 6 2 7" xfId="6188" xr:uid="{9C24A8AB-9681-4A6E-BEBE-72C5ADA6CC2A}"/>
    <cellStyle name="Percent 3 2 6 3" xfId="896" xr:uid="{00000000-0005-0000-0000-00005B000000}"/>
    <cellStyle name="Percent 3 2 6 3 2" xfId="1561" xr:uid="{0B6B1369-C786-4883-AC33-E33A892CB952}"/>
    <cellStyle name="Percent 3 2 6 3 2 2" xfId="3975" xr:uid="{C6D3AA5F-4EC0-405B-B034-561A0940007B}"/>
    <cellStyle name="Percent 3 2 6 3 2 3" xfId="6639" xr:uid="{E1DAE213-DAAE-439F-8A19-11809760097D}"/>
    <cellStyle name="Percent 3 2 6 3 3" xfId="2226" xr:uid="{DAB137E5-78F3-4F55-8E5D-180D615DE652}"/>
    <cellStyle name="Percent 3 2 6 3 3 2" xfId="4640" xr:uid="{93B6F5C0-3E87-471F-A2CD-DD616744150A}"/>
    <cellStyle name="Percent 3 2 6 3 3 3" xfId="7304" xr:uid="{DCA48432-94FA-4C1F-A683-9A629AB2DECD}"/>
    <cellStyle name="Percent 3 2 6 3 4" xfId="5309" xr:uid="{19CD5696-C982-40EF-93C6-0604E4226578}"/>
    <cellStyle name="Percent 3 2 6 3 4 2" xfId="7969" xr:uid="{41906547-79FC-4DE7-8603-18A3D7F0C5C1}"/>
    <cellStyle name="Percent 3 2 6 3 5" xfId="3310" xr:uid="{26C58AC9-94C6-42FA-A19F-7D8DC992DFE1}"/>
    <cellStyle name="Percent 3 2 6 3 6" xfId="5974" xr:uid="{2D103116-828C-4570-8831-5216FC31ADEB}"/>
    <cellStyle name="Percent 3 2 6 4" xfId="691" xr:uid="{00000000-0005-0000-0000-00005B000000}"/>
    <cellStyle name="Percent 3 2 6 4 2" xfId="3105" xr:uid="{3F561BED-8AB4-4C79-A47F-2BBF1122BAF8}"/>
    <cellStyle name="Percent 3 2 6 4 3" xfId="6434" xr:uid="{8753F5B5-FA6A-40F8-B489-8D88393BA391}"/>
    <cellStyle name="Percent 3 2 6 5" xfId="1356" xr:uid="{A39FC9AF-D689-4DC0-BB45-5232488BD3FC}"/>
    <cellStyle name="Percent 3 2 6 5 2" xfId="3770" xr:uid="{0A955E19-8F98-44A1-80D9-B29756003981}"/>
    <cellStyle name="Percent 3 2 6 5 3" xfId="7099" xr:uid="{B961678D-2B27-4319-AF28-BD289D592C03}"/>
    <cellStyle name="Percent 3 2 6 6" xfId="2021" xr:uid="{C5696765-8362-4ECF-8B63-7B8D065B2872}"/>
    <cellStyle name="Percent 3 2 6 6 2" xfId="4435" xr:uid="{C392DA5B-5278-436A-99BB-E37F7F19906C}"/>
    <cellStyle name="Percent 3 2 6 6 3" xfId="7764" xr:uid="{0C0ABEB7-61EB-441A-8FCD-AB98EDC88123}"/>
    <cellStyle name="Percent 3 2 6 7" xfId="5104" xr:uid="{2E3755B0-D66F-4475-8388-A10D378451C1}"/>
    <cellStyle name="Percent 3 2 6 8" xfId="2645" xr:uid="{8F97D498-D26E-4F65-ACB5-D250702022DA}"/>
    <cellStyle name="Percent 3 2 6 9" xfId="5769" xr:uid="{E67050C5-8B16-48ED-92BB-2F63E0CD12F2}"/>
    <cellStyle name="Percent 3 2 7" xfId="258" xr:uid="{00000000-0005-0000-0000-00005B000000}"/>
    <cellStyle name="Percent 3 2 7 2" xfId="477" xr:uid="{00000000-0005-0000-0000-00005B000000}"/>
    <cellStyle name="Percent 3 2 7 2 2" xfId="1142" xr:uid="{00000000-0005-0000-0000-00005B000000}"/>
    <cellStyle name="Percent 3 2 7 2 2 2" xfId="3556" xr:uid="{9FBEB8E4-2AB6-46A6-87AC-996677D0A151}"/>
    <cellStyle name="Percent 3 2 7 2 2 3" xfId="6885" xr:uid="{1FB3E78F-6B4D-425E-951D-76FDC90CCF2B}"/>
    <cellStyle name="Percent 3 2 7 2 3" xfId="1807" xr:uid="{1D141E3C-8310-4E43-A653-E84C6E5EE20F}"/>
    <cellStyle name="Percent 3 2 7 2 3 2" xfId="4221" xr:uid="{6581A337-069A-4CC2-BC65-E55F46D4FA72}"/>
    <cellStyle name="Percent 3 2 7 2 3 3" xfId="7550" xr:uid="{F965F8D6-F970-4DF9-88D0-2AA17783FC7B}"/>
    <cellStyle name="Percent 3 2 7 2 4" xfId="2472" xr:uid="{E7B4EAAC-8611-4E03-94C8-A71D924F3387}"/>
    <cellStyle name="Percent 3 2 7 2 4 2" xfId="4886" xr:uid="{89EEBB65-DEC4-4BA0-9E6D-1DE99C34DA57}"/>
    <cellStyle name="Percent 3 2 7 2 4 3" xfId="8215" xr:uid="{929C3B43-C27D-4963-B206-4CD30A0D9F69}"/>
    <cellStyle name="Percent 3 2 7 2 5" xfId="5555" xr:uid="{D8926AD7-E8CB-481E-8E71-8D974285795D}"/>
    <cellStyle name="Percent 3 2 7 2 6" xfId="2891" xr:uid="{D6EBB834-E4DE-40A8-87AA-544807A23480}"/>
    <cellStyle name="Percent 3 2 7 2 7" xfId="6220" xr:uid="{089F0DF7-9EE9-44B5-AB3E-71083FF1488F}"/>
    <cellStyle name="Percent 3 2 7 3" xfId="928" xr:uid="{00000000-0005-0000-0000-00005B000000}"/>
    <cellStyle name="Percent 3 2 7 3 2" xfId="1593" xr:uid="{F08B6166-0849-4D6B-8C9F-E38D8ACBD5A4}"/>
    <cellStyle name="Percent 3 2 7 3 2 2" xfId="4007" xr:uid="{E42841FB-4340-4A83-89DD-F6C7F2190DEA}"/>
    <cellStyle name="Percent 3 2 7 3 2 3" xfId="6671" xr:uid="{DE817331-6171-4D19-BBED-745C22AD320E}"/>
    <cellStyle name="Percent 3 2 7 3 3" xfId="2258" xr:uid="{AA4C144C-246E-496F-9E4D-CB1896EFDA72}"/>
    <cellStyle name="Percent 3 2 7 3 3 2" xfId="4672" xr:uid="{0FF4BD97-9409-4F1C-82A8-E281274AAE7C}"/>
    <cellStyle name="Percent 3 2 7 3 3 3" xfId="7336" xr:uid="{ECFF1B37-D0DB-4A54-AE25-729975AC9A9D}"/>
    <cellStyle name="Percent 3 2 7 3 4" xfId="5341" xr:uid="{D7E6A96C-1F43-49D4-B889-AEF470CB48E3}"/>
    <cellStyle name="Percent 3 2 7 3 4 2" xfId="8001" xr:uid="{30779D70-2004-463D-8295-CF4CDCD6A59E}"/>
    <cellStyle name="Percent 3 2 7 3 5" xfId="3342" xr:uid="{B0E46738-63E6-4D8D-A02E-1A7482BA6AE1}"/>
    <cellStyle name="Percent 3 2 7 3 6" xfId="6006" xr:uid="{935F6599-44FB-4FEB-94B1-F0AD88662448}"/>
    <cellStyle name="Percent 3 2 7 4" xfId="723" xr:uid="{00000000-0005-0000-0000-00005B000000}"/>
    <cellStyle name="Percent 3 2 7 4 2" xfId="3137" xr:uid="{8F231CB0-B71E-48A6-AEAE-F076DCB13219}"/>
    <cellStyle name="Percent 3 2 7 4 3" xfId="6466" xr:uid="{DAD69F44-973E-4AB1-9E65-E405D7B2FED9}"/>
    <cellStyle name="Percent 3 2 7 5" xfId="1388" xr:uid="{9D699CE4-5C21-4E4F-887C-886FF3A95BEB}"/>
    <cellStyle name="Percent 3 2 7 5 2" xfId="3802" xr:uid="{8474CF14-3CBD-44DD-803E-57FEFD7B56C8}"/>
    <cellStyle name="Percent 3 2 7 5 3" xfId="7131" xr:uid="{9FF576CD-FE53-40C8-9C46-8ED676343311}"/>
    <cellStyle name="Percent 3 2 7 6" xfId="2053" xr:uid="{AC8E5297-435B-4FCB-83AC-EC90A4AD5BC6}"/>
    <cellStyle name="Percent 3 2 7 6 2" xfId="4467" xr:uid="{07CBF75D-3905-4039-AD04-001FC73E8C48}"/>
    <cellStyle name="Percent 3 2 7 6 3" xfId="7796" xr:uid="{F17051F4-D6E9-4BD4-8DA8-A22E4C0C4A14}"/>
    <cellStyle name="Percent 3 2 7 7" xfId="5136" xr:uid="{8A04B2A5-BCAC-4958-90C1-017313C42100}"/>
    <cellStyle name="Percent 3 2 7 8" xfId="2677" xr:uid="{483F532D-06C6-481A-95F9-B4603A625400}"/>
    <cellStyle name="Percent 3 2 7 9" xfId="5801" xr:uid="{D0427337-CC42-4349-BC9D-66945C875422}"/>
    <cellStyle name="Percent 3 2 8" xfId="292" xr:uid="{00000000-0005-0000-0000-00005B000000}"/>
    <cellStyle name="Percent 3 2 8 2" xfId="509" xr:uid="{00000000-0005-0000-0000-00005B000000}"/>
    <cellStyle name="Percent 3 2 8 2 2" xfId="1174" xr:uid="{00000000-0005-0000-0000-00005B000000}"/>
    <cellStyle name="Percent 3 2 8 2 2 2" xfId="3588" xr:uid="{E80544E4-2B15-4859-8E7D-67FD5EC03B0D}"/>
    <cellStyle name="Percent 3 2 8 2 2 3" xfId="6917" xr:uid="{9C5E3FAE-1298-4913-ADA7-5E2A5500F593}"/>
    <cellStyle name="Percent 3 2 8 2 3" xfId="1839" xr:uid="{8FB67965-6A1C-4D56-82EB-EA27B52B78BD}"/>
    <cellStyle name="Percent 3 2 8 2 3 2" xfId="4253" xr:uid="{4CFB05EC-80B4-4241-9671-94C47F891B32}"/>
    <cellStyle name="Percent 3 2 8 2 3 3" xfId="7582" xr:uid="{2F8619F4-D1BC-4C15-B06A-CCE4174329F7}"/>
    <cellStyle name="Percent 3 2 8 2 4" xfId="2504" xr:uid="{83F09ADD-51FB-4377-B275-7B2632D74F82}"/>
    <cellStyle name="Percent 3 2 8 2 4 2" xfId="4918" xr:uid="{8845E0C7-8A32-45F1-B2A7-C43D97F0DC99}"/>
    <cellStyle name="Percent 3 2 8 2 4 3" xfId="8247" xr:uid="{0DB5EFA5-050B-4CFB-AA32-CDC0D2D8C463}"/>
    <cellStyle name="Percent 3 2 8 2 5" xfId="5587" xr:uid="{E8380457-5FF5-46F0-9099-6923C06370A4}"/>
    <cellStyle name="Percent 3 2 8 2 6" xfId="2923" xr:uid="{AB4D0D14-D25C-46AB-A5B9-20BCB43A6B1E}"/>
    <cellStyle name="Percent 3 2 8 2 7" xfId="6252" xr:uid="{C51355EB-2CF5-42B3-95F7-C749A754BD3A}"/>
    <cellStyle name="Percent 3 2 8 3" xfId="960" xr:uid="{00000000-0005-0000-0000-00005B000000}"/>
    <cellStyle name="Percent 3 2 8 3 2" xfId="1625" xr:uid="{55959CA7-2E6E-4CA9-A336-18A8DFE1A402}"/>
    <cellStyle name="Percent 3 2 8 3 2 2" xfId="4039" xr:uid="{5C2A40CD-FE46-47E2-B7C5-DFBF1784F728}"/>
    <cellStyle name="Percent 3 2 8 3 2 3" xfId="6703" xr:uid="{BD1EAC56-9024-4E49-8652-788EC7253831}"/>
    <cellStyle name="Percent 3 2 8 3 3" xfId="2290" xr:uid="{E27D31BF-5710-4088-9AFF-12AEC8790CF3}"/>
    <cellStyle name="Percent 3 2 8 3 3 2" xfId="4704" xr:uid="{131C3B94-9BA8-4832-9DEB-63357EF7EE8A}"/>
    <cellStyle name="Percent 3 2 8 3 3 3" xfId="7368" xr:uid="{969E9B2D-B672-4516-B473-0C8BA9545678}"/>
    <cellStyle name="Percent 3 2 8 3 4" xfId="5373" xr:uid="{0993E5A9-1EB8-4F21-9BA0-64CA98B334A7}"/>
    <cellStyle name="Percent 3 2 8 3 4 2" xfId="8033" xr:uid="{2F22F56D-4C3D-47AF-BDFF-97366AD254B4}"/>
    <cellStyle name="Percent 3 2 8 3 5" xfId="3374" xr:uid="{11AEAF5D-10DB-471D-A3F9-C0BBED6FE3F9}"/>
    <cellStyle name="Percent 3 2 8 3 6" xfId="6038" xr:uid="{56C88CDD-FCCD-4A2E-9CD8-11634FCC352A}"/>
    <cellStyle name="Percent 3 2 8 4" xfId="755" xr:uid="{00000000-0005-0000-0000-00005B000000}"/>
    <cellStyle name="Percent 3 2 8 4 2" xfId="3169" xr:uid="{63B86887-5B2B-49D5-96B3-629C0BFB2159}"/>
    <cellStyle name="Percent 3 2 8 4 3" xfId="6498" xr:uid="{FBEF5FF0-A16F-4047-85AA-3C3464EA38FF}"/>
    <cellStyle name="Percent 3 2 8 5" xfId="1420" xr:uid="{297C797E-9596-4ECF-B344-31D901F3F19B}"/>
    <cellStyle name="Percent 3 2 8 5 2" xfId="3834" xr:uid="{F5A833F0-1A86-41E3-9895-09AB52E26302}"/>
    <cellStyle name="Percent 3 2 8 5 3" xfId="7163" xr:uid="{270470C3-6185-4705-9DA5-513EF2E980D9}"/>
    <cellStyle name="Percent 3 2 8 6" xfId="2085" xr:uid="{E02A26EA-8810-4C01-925C-DDBE134E291F}"/>
    <cellStyle name="Percent 3 2 8 6 2" xfId="4499" xr:uid="{5D689FA2-4607-401B-B8E4-5788809801E7}"/>
    <cellStyle name="Percent 3 2 8 6 3" xfId="7828" xr:uid="{6F8C31B4-983C-467E-A4CB-8DBE26E3A653}"/>
    <cellStyle name="Percent 3 2 8 7" xfId="5168" xr:uid="{9A85C32E-18DC-4B21-842A-FBF86A61351F}"/>
    <cellStyle name="Percent 3 2 8 8" xfId="2709" xr:uid="{B114044F-2DA4-4A50-BEF5-955B62BB30BC}"/>
    <cellStyle name="Percent 3 2 8 9" xfId="5833" xr:uid="{FCFB9BC4-A979-49C0-A721-0CEE41FDC35B}"/>
    <cellStyle name="Percent 3 2 9" xfId="389" xr:uid="{00000000-0005-0000-0000-00005B000000}"/>
    <cellStyle name="Percent 3 2 9 2" xfId="1054" xr:uid="{00000000-0005-0000-0000-00005B000000}"/>
    <cellStyle name="Percent 3 2 9 2 2" xfId="1719" xr:uid="{8BB16A6D-3C06-459E-BF20-9070689A59A7}"/>
    <cellStyle name="Percent 3 2 9 2 2 2" xfId="4133" xr:uid="{28B6B4B7-089B-4E02-A676-6D6317720E7F}"/>
    <cellStyle name="Percent 3 2 9 2 2 3" xfId="6797" xr:uid="{76131BD3-3736-4F95-8F39-CB552BE26061}"/>
    <cellStyle name="Percent 3 2 9 2 3" xfId="2384" xr:uid="{AB96D200-C83D-4B05-A453-F84DF7E2B1B3}"/>
    <cellStyle name="Percent 3 2 9 2 3 2" xfId="4798" xr:uid="{88D74FF3-D0D8-4C3A-A003-6CBA790EA05B}"/>
    <cellStyle name="Percent 3 2 9 2 3 3" xfId="7462" xr:uid="{40FD40B6-341F-4061-853D-2DB8B395AF3B}"/>
    <cellStyle name="Percent 3 2 9 2 4" xfId="5467" xr:uid="{49D725EC-909E-45D3-B0DC-AC71FE5ADE51}"/>
    <cellStyle name="Percent 3 2 9 2 4 2" xfId="8127" xr:uid="{5B9EC04E-6913-4393-99A4-A77000FDE5E9}"/>
    <cellStyle name="Percent 3 2 9 2 5" xfId="3468" xr:uid="{0E6C4F26-0BC6-47C4-9B38-6F96B112F9C1}"/>
    <cellStyle name="Percent 3 2 9 2 6" xfId="6132" xr:uid="{D2278224-F0DC-4D19-96D9-7FD0350F3482}"/>
    <cellStyle name="Percent 3 2 9 3" xfId="635" xr:uid="{00000000-0005-0000-0000-00005B000000}"/>
    <cellStyle name="Percent 3 2 9 3 2" xfId="3049" xr:uid="{CDDD91B7-58BD-47A5-884E-48F54FDC243E}"/>
    <cellStyle name="Percent 3 2 9 3 3" xfId="6378" xr:uid="{1211E4E3-C5A8-4EBB-8EB5-621435C8D5B5}"/>
    <cellStyle name="Percent 3 2 9 4" xfId="1300" xr:uid="{EBC67789-E6CD-4DB4-B35D-E5CAD4658617}"/>
    <cellStyle name="Percent 3 2 9 4 2" xfId="3714" xr:uid="{62A54301-FF54-4A77-AB00-88B99C981C86}"/>
    <cellStyle name="Percent 3 2 9 4 3" xfId="7043" xr:uid="{BB77BDDF-9E61-4AF4-B7AC-C5098CC2776A}"/>
    <cellStyle name="Percent 3 2 9 5" xfId="1965" xr:uid="{F27FD465-A354-4AA7-81CC-713A29FCD302}"/>
    <cellStyle name="Percent 3 2 9 5 2" xfId="4379" xr:uid="{95F24C1B-9273-477E-8CF8-92C7B8121AAE}"/>
    <cellStyle name="Percent 3 2 9 5 3" xfId="7708" xr:uid="{DA93BA63-180E-4A65-A7E2-B57A2430D087}"/>
    <cellStyle name="Percent 3 2 9 6" xfId="5048" xr:uid="{40424E10-2D91-4796-84E4-0634B9939E20}"/>
    <cellStyle name="Percent 3 2 9 7" xfId="2803" xr:uid="{AE8D62A8-D369-4DAF-8E32-CDFB6ABF2858}"/>
    <cellStyle name="Percent 3 2 9 8" xfId="5713" xr:uid="{15152E01-A07A-41A7-8FF0-BD584D7E47AE}"/>
    <cellStyle name="Percent 3 20" xfId="2573" xr:uid="{0A5272C5-010E-4268-ADBE-7424F3A127DB}"/>
    <cellStyle name="Percent 3 21" xfId="5656" xr:uid="{7A40D230-F5F6-408B-884B-5060EC62D724}"/>
    <cellStyle name="Percent 3 3" xfId="171" xr:uid="{00000000-0005-0000-0000-00005B000000}"/>
    <cellStyle name="Percent 3 3 10" xfId="594" xr:uid="{00000000-0005-0000-0000-00005B000000}"/>
    <cellStyle name="Percent 3 3 10 2" xfId="3008" xr:uid="{3C8BE089-B62B-4404-B3BA-D4D48DFC598F}"/>
    <cellStyle name="Percent 3 3 10 3" xfId="6337" xr:uid="{97E689D1-8218-4612-AF1B-568A385955E9}"/>
    <cellStyle name="Percent 3 3 11" xfId="1259" xr:uid="{0AF37A0F-E836-455D-BCD2-CC550092A220}"/>
    <cellStyle name="Percent 3 3 11 2" xfId="3673" xr:uid="{33790C8D-9021-46A8-B977-BD12D7D6B0D6}"/>
    <cellStyle name="Percent 3 3 11 3" xfId="7002" xr:uid="{29D92415-DE4F-4D88-9357-89050A8C972F}"/>
    <cellStyle name="Percent 3 3 12" xfId="1924" xr:uid="{152A1F50-0469-4571-9D21-2E880BF8C037}"/>
    <cellStyle name="Percent 3 3 12 2" xfId="4338" xr:uid="{EAC3613A-E96A-4592-AFB9-5D82837C4395}"/>
    <cellStyle name="Percent 3 3 12 3" xfId="7667" xr:uid="{BDA2354B-C57C-41B0-83C1-B633A01BF330}"/>
    <cellStyle name="Percent 3 3 13" xfId="5006" xr:uid="{7824994D-FCB9-4F5D-9E04-1B9B44EF1CFA}"/>
    <cellStyle name="Percent 3 3 14" xfId="2594" xr:uid="{04404490-28D4-40D0-B70A-E8FFB11C1935}"/>
    <cellStyle name="Percent 3 3 15" xfId="5672" xr:uid="{96071A5C-E7CA-4DDB-B66E-44B62E6A4C03}"/>
    <cellStyle name="Percent 3 3 2" xfId="206" xr:uid="{00000000-0005-0000-0000-00005B000000}"/>
    <cellStyle name="Percent 3 3 2 2" xfId="425" xr:uid="{00000000-0005-0000-0000-00005B000000}"/>
    <cellStyle name="Percent 3 3 2 2 2" xfId="1090" xr:uid="{00000000-0005-0000-0000-00005B000000}"/>
    <cellStyle name="Percent 3 3 2 2 2 2" xfId="3504" xr:uid="{26FBECA9-1D9C-4F02-9E48-83A4C258FB76}"/>
    <cellStyle name="Percent 3 3 2 2 2 3" xfId="6833" xr:uid="{4D1FF1F2-B812-477D-A83B-F64798B831EB}"/>
    <cellStyle name="Percent 3 3 2 2 3" xfId="1755" xr:uid="{F17995E4-0127-4011-B935-0C228502EE35}"/>
    <cellStyle name="Percent 3 3 2 2 3 2" xfId="4169" xr:uid="{FB42C174-F9F5-474B-ADC9-D8A5C1302674}"/>
    <cellStyle name="Percent 3 3 2 2 3 3" xfId="7498" xr:uid="{8317B50B-7403-470E-A30D-D11BA650433A}"/>
    <cellStyle name="Percent 3 3 2 2 4" xfId="2420" xr:uid="{335E7620-B99B-426C-8848-8CA80099278B}"/>
    <cellStyle name="Percent 3 3 2 2 4 2" xfId="4834" xr:uid="{69A808C1-72C0-49A8-A738-1CEA3F1B8052}"/>
    <cellStyle name="Percent 3 3 2 2 4 3" xfId="8163" xr:uid="{D324156A-893A-496A-9AB9-35C7AE6829EE}"/>
    <cellStyle name="Percent 3 3 2 2 5" xfId="5503" xr:uid="{AF3EF26B-692D-4245-81A8-D0E142FFF415}"/>
    <cellStyle name="Percent 3 3 2 2 6" xfId="2839" xr:uid="{BD8822DF-4C36-4289-96E9-0576CC6E66E7}"/>
    <cellStyle name="Percent 3 3 2 2 7" xfId="6168" xr:uid="{7296F2F9-BEE7-48D1-B1C8-FE69BBB44BE2}"/>
    <cellStyle name="Percent 3 3 2 3" xfId="876" xr:uid="{00000000-0005-0000-0000-00005B000000}"/>
    <cellStyle name="Percent 3 3 2 3 2" xfId="1541" xr:uid="{6F2AC333-03CF-4205-8D1F-B6C9593731AF}"/>
    <cellStyle name="Percent 3 3 2 3 2 2" xfId="3955" xr:uid="{3ED617D7-6322-4555-A699-8BC4DF9A3017}"/>
    <cellStyle name="Percent 3 3 2 3 2 3" xfId="6619" xr:uid="{2D3B47AA-785E-4A36-9007-41B0A81E20E4}"/>
    <cellStyle name="Percent 3 3 2 3 3" xfId="2206" xr:uid="{AF14D60A-0237-43DA-8887-BA71351C88D6}"/>
    <cellStyle name="Percent 3 3 2 3 3 2" xfId="4620" xr:uid="{5703164E-12BA-4C5A-8854-7285F84BE3E6}"/>
    <cellStyle name="Percent 3 3 2 3 3 3" xfId="7284" xr:uid="{160C18CB-61C0-4DFA-9649-281403D5B7F6}"/>
    <cellStyle name="Percent 3 3 2 3 4" xfId="5289" xr:uid="{4D5B48EE-5391-4320-96F4-0F646023191E}"/>
    <cellStyle name="Percent 3 3 2 3 4 2" xfId="7949" xr:uid="{00E4CEF9-ADF6-417C-9D6E-82BF3D77AAE9}"/>
    <cellStyle name="Percent 3 3 2 3 5" xfId="3290" xr:uid="{E2D06B42-9812-4622-8DA5-3B6A63205ACF}"/>
    <cellStyle name="Percent 3 3 2 3 6" xfId="5954" xr:uid="{E5C9E1A4-3EFA-4A0D-BB56-F99F44F5DD4A}"/>
    <cellStyle name="Percent 3 3 2 4" xfId="671" xr:uid="{00000000-0005-0000-0000-00005B000000}"/>
    <cellStyle name="Percent 3 3 2 4 2" xfId="3085" xr:uid="{7ACEA920-DDAA-426E-85B2-B1694860971D}"/>
    <cellStyle name="Percent 3 3 2 4 3" xfId="6414" xr:uid="{C165D56C-521D-4A61-B91C-3A33CC9341C7}"/>
    <cellStyle name="Percent 3 3 2 5" xfId="1336" xr:uid="{D20B905C-72EE-462C-B370-DC2F0EA11584}"/>
    <cellStyle name="Percent 3 3 2 5 2" xfId="3750" xr:uid="{E162FBA8-1E04-4A97-9DEA-AA988B108B19}"/>
    <cellStyle name="Percent 3 3 2 5 3" xfId="7079" xr:uid="{F0CB70F4-9038-4AD9-A5DA-D56BB20343E5}"/>
    <cellStyle name="Percent 3 3 2 6" xfId="2001" xr:uid="{89BB1E54-26B9-42B0-9849-6DCDE87E421D}"/>
    <cellStyle name="Percent 3 3 2 6 2" xfId="4415" xr:uid="{E76560DC-33C6-4D2A-B21C-8073131C1ECF}"/>
    <cellStyle name="Percent 3 3 2 6 3" xfId="7744" xr:uid="{2C198A9E-720C-4DB9-BC7F-BA8C83BC548A}"/>
    <cellStyle name="Percent 3 3 2 7" xfId="5084" xr:uid="{84EBD7F5-65CE-4CCE-BB21-B01F11C3B6BC}"/>
    <cellStyle name="Percent 3 3 2 8" xfId="2625" xr:uid="{15F582CA-93CC-4902-8459-8F328E0D100B}"/>
    <cellStyle name="Percent 3 3 2 9" xfId="5749" xr:uid="{12383905-C30B-4B6F-BBA5-5847BF39F1D6}"/>
    <cellStyle name="Percent 3 3 3" xfId="238" xr:uid="{00000000-0005-0000-0000-00005B000000}"/>
    <cellStyle name="Percent 3 3 3 2" xfId="457" xr:uid="{00000000-0005-0000-0000-00005B000000}"/>
    <cellStyle name="Percent 3 3 3 2 2" xfId="1122" xr:uid="{00000000-0005-0000-0000-00005B000000}"/>
    <cellStyle name="Percent 3 3 3 2 2 2" xfId="3536" xr:uid="{4E3942AE-5109-4ADA-AC30-2D452D7D0946}"/>
    <cellStyle name="Percent 3 3 3 2 2 3" xfId="6865" xr:uid="{04CA7896-E3B1-4485-865F-7A67AAA76ACB}"/>
    <cellStyle name="Percent 3 3 3 2 3" xfId="1787" xr:uid="{219B32AC-DFF7-4968-8C4B-FC109902F0CF}"/>
    <cellStyle name="Percent 3 3 3 2 3 2" xfId="4201" xr:uid="{E2F7586D-CECD-408C-B880-DF8AD9E3D075}"/>
    <cellStyle name="Percent 3 3 3 2 3 3" xfId="7530" xr:uid="{A9E3D482-B822-415F-8D21-746E3F002E9F}"/>
    <cellStyle name="Percent 3 3 3 2 4" xfId="2452" xr:uid="{79A7071A-66FC-409D-988C-034644C4078A}"/>
    <cellStyle name="Percent 3 3 3 2 4 2" xfId="4866" xr:uid="{29F2D146-5F23-4487-9BB6-CC48BD4A0294}"/>
    <cellStyle name="Percent 3 3 3 2 4 3" xfId="8195" xr:uid="{C7524E8B-90EA-48CC-838B-708F0689A93D}"/>
    <cellStyle name="Percent 3 3 3 2 5" xfId="5535" xr:uid="{5C8A041B-50C7-4127-9D32-E5D043928C64}"/>
    <cellStyle name="Percent 3 3 3 2 6" xfId="2871" xr:uid="{C5B1DC87-205D-47A5-84A3-395938C6F062}"/>
    <cellStyle name="Percent 3 3 3 2 7" xfId="6200" xr:uid="{2BC29FF2-5DAF-4B95-9E96-480BE65E35AA}"/>
    <cellStyle name="Percent 3 3 3 3" xfId="908" xr:uid="{00000000-0005-0000-0000-00005B000000}"/>
    <cellStyle name="Percent 3 3 3 3 2" xfId="1573" xr:uid="{055ADCFA-F42B-4BDF-900E-C0AD0DD4A947}"/>
    <cellStyle name="Percent 3 3 3 3 2 2" xfId="3987" xr:uid="{7586EC75-AC49-466F-B506-198E03850BCE}"/>
    <cellStyle name="Percent 3 3 3 3 2 3" xfId="6651" xr:uid="{64FF8569-974B-4321-BA90-6D2E6A13F4FB}"/>
    <cellStyle name="Percent 3 3 3 3 3" xfId="2238" xr:uid="{EF9A7DBA-8A24-462C-BB05-A820E19AE1A8}"/>
    <cellStyle name="Percent 3 3 3 3 3 2" xfId="4652" xr:uid="{24F66B40-5079-4452-94B6-9FC224B05F4A}"/>
    <cellStyle name="Percent 3 3 3 3 3 3" xfId="7316" xr:uid="{26ECC5C5-CDAE-485C-A125-ADC3F51A009A}"/>
    <cellStyle name="Percent 3 3 3 3 4" xfId="5321" xr:uid="{7F9E35FA-F526-413B-91E4-9AA02C2F188F}"/>
    <cellStyle name="Percent 3 3 3 3 4 2" xfId="7981" xr:uid="{5E317185-21E2-4F54-A546-E7AA77E262AB}"/>
    <cellStyle name="Percent 3 3 3 3 5" xfId="3322" xr:uid="{11F83FE7-4908-4D01-848F-FCE98E683BA1}"/>
    <cellStyle name="Percent 3 3 3 3 6" xfId="5986" xr:uid="{76B91FB9-AD98-4FCE-952E-AF49B1CC97D4}"/>
    <cellStyle name="Percent 3 3 3 4" xfId="703" xr:uid="{00000000-0005-0000-0000-00005B000000}"/>
    <cellStyle name="Percent 3 3 3 4 2" xfId="3117" xr:uid="{3FE8E2E6-9357-4951-8EBF-ABE556284094}"/>
    <cellStyle name="Percent 3 3 3 4 3" xfId="6446" xr:uid="{CF3F2B6A-5444-4838-8183-5763B355DFDF}"/>
    <cellStyle name="Percent 3 3 3 5" xfId="1368" xr:uid="{91153042-4AC4-4CD2-B3E3-3D68C50CA700}"/>
    <cellStyle name="Percent 3 3 3 5 2" xfId="3782" xr:uid="{1A63B2F7-F5D6-4DD2-AC1D-78F55E8C68DA}"/>
    <cellStyle name="Percent 3 3 3 5 3" xfId="7111" xr:uid="{7DB8A1AF-7E20-4EBF-A68A-811D37B4A071}"/>
    <cellStyle name="Percent 3 3 3 6" xfId="2033" xr:uid="{507E13B2-6D76-47A7-9D73-671A1CF48FFC}"/>
    <cellStyle name="Percent 3 3 3 6 2" xfId="4447" xr:uid="{0E3F05A3-1EB3-4E55-8BA8-B8CEDEF7F498}"/>
    <cellStyle name="Percent 3 3 3 6 3" xfId="7776" xr:uid="{6EB7C442-6445-4D25-91AC-7D23A29BEC69}"/>
    <cellStyle name="Percent 3 3 3 7" xfId="5116" xr:uid="{EEBA865E-D780-4194-A2C2-9F34970BA543}"/>
    <cellStyle name="Percent 3 3 3 8" xfId="2657" xr:uid="{F276C912-4E9B-4107-82A4-F72C85C48FFB}"/>
    <cellStyle name="Percent 3 3 3 9" xfId="5781" xr:uid="{36E47CAD-3621-4ACC-9AE4-F197D22B17B8}"/>
    <cellStyle name="Percent 3 3 4" xfId="270" xr:uid="{00000000-0005-0000-0000-00005B000000}"/>
    <cellStyle name="Percent 3 3 4 2" xfId="489" xr:uid="{00000000-0005-0000-0000-00005B000000}"/>
    <cellStyle name="Percent 3 3 4 2 2" xfId="1154" xr:uid="{00000000-0005-0000-0000-00005B000000}"/>
    <cellStyle name="Percent 3 3 4 2 2 2" xfId="3568" xr:uid="{E550951D-2062-4D2C-AB46-6218A6365F07}"/>
    <cellStyle name="Percent 3 3 4 2 2 3" xfId="6897" xr:uid="{C3398364-C46B-4DBE-9467-2C56749043C7}"/>
    <cellStyle name="Percent 3 3 4 2 3" xfId="1819" xr:uid="{7B6505BE-7F69-43CB-903D-11822E1C8999}"/>
    <cellStyle name="Percent 3 3 4 2 3 2" xfId="4233" xr:uid="{8AE7799D-0C86-4A1A-88E9-057F64B2382F}"/>
    <cellStyle name="Percent 3 3 4 2 3 3" xfId="7562" xr:uid="{DA2C8E2E-0125-488A-90C5-6233509D1C02}"/>
    <cellStyle name="Percent 3 3 4 2 4" xfId="2484" xr:uid="{8A5B66BB-89E6-426C-B820-CB4528C57C29}"/>
    <cellStyle name="Percent 3 3 4 2 4 2" xfId="4898" xr:uid="{BB4753F7-2344-4C78-872D-4D5B1CF167EB}"/>
    <cellStyle name="Percent 3 3 4 2 4 3" xfId="8227" xr:uid="{CAAAAFE2-7767-4C08-99CB-039B02AD4A54}"/>
    <cellStyle name="Percent 3 3 4 2 5" xfId="5567" xr:uid="{740F922B-075D-4C60-B3E0-9B17DC4A9488}"/>
    <cellStyle name="Percent 3 3 4 2 6" xfId="2903" xr:uid="{FF08EDEF-B688-4E23-A29F-10C7F28A7BDD}"/>
    <cellStyle name="Percent 3 3 4 2 7" xfId="6232" xr:uid="{8C11AC18-4118-4E77-9B71-BF2C7BD1BC9E}"/>
    <cellStyle name="Percent 3 3 4 3" xfId="940" xr:uid="{00000000-0005-0000-0000-00005B000000}"/>
    <cellStyle name="Percent 3 3 4 3 2" xfId="1605" xr:uid="{333CDA40-9979-4FB5-8606-4D4FBB3D343A}"/>
    <cellStyle name="Percent 3 3 4 3 2 2" xfId="4019" xr:uid="{59211D00-DD31-4941-92FC-7D275A2110D2}"/>
    <cellStyle name="Percent 3 3 4 3 2 3" xfId="6683" xr:uid="{7522FA7B-C09B-4208-99AD-C40815C5B9CB}"/>
    <cellStyle name="Percent 3 3 4 3 3" xfId="2270" xr:uid="{E38656C5-271D-44DD-B87B-84C1A351A056}"/>
    <cellStyle name="Percent 3 3 4 3 3 2" xfId="4684" xr:uid="{A7A3DED1-3C9A-4A0E-81A8-7D16010FDA64}"/>
    <cellStyle name="Percent 3 3 4 3 3 3" xfId="7348" xr:uid="{397BB4E1-25AA-4F6D-AEDE-2DCC2FDE9AF2}"/>
    <cellStyle name="Percent 3 3 4 3 4" xfId="5353" xr:uid="{4A626B3A-6703-4E37-A3B0-6D1C0D197614}"/>
    <cellStyle name="Percent 3 3 4 3 4 2" xfId="8013" xr:uid="{A2E2CF22-E504-401C-AD3E-C797683C4C35}"/>
    <cellStyle name="Percent 3 3 4 3 5" xfId="3354" xr:uid="{0EE9DAB9-02B0-41EA-BA2A-EA1C5FCE0FF4}"/>
    <cellStyle name="Percent 3 3 4 3 6" xfId="6018" xr:uid="{40CC9FCD-471A-42F6-A20F-82C2A6E8532D}"/>
    <cellStyle name="Percent 3 3 4 4" xfId="735" xr:uid="{00000000-0005-0000-0000-00005B000000}"/>
    <cellStyle name="Percent 3 3 4 4 2" xfId="3149" xr:uid="{F57BF240-9A62-47B2-B372-C4952B5BB42E}"/>
    <cellStyle name="Percent 3 3 4 4 3" xfId="6478" xr:uid="{465DD93A-6C82-4C99-8E34-24D8F2B86E96}"/>
    <cellStyle name="Percent 3 3 4 5" xfId="1400" xr:uid="{4405F2E5-7158-45FF-8297-71A7E80D3A11}"/>
    <cellStyle name="Percent 3 3 4 5 2" xfId="3814" xr:uid="{8B3876FC-B372-4316-A32F-F743DCBFCC8A}"/>
    <cellStyle name="Percent 3 3 4 5 3" xfId="7143" xr:uid="{4CACF2DC-0ECD-4816-A705-24E73C804E5A}"/>
    <cellStyle name="Percent 3 3 4 6" xfId="2065" xr:uid="{D894BA4E-4153-43A0-910E-1286EEFE55E4}"/>
    <cellStyle name="Percent 3 3 4 6 2" xfId="4479" xr:uid="{928B0326-B7AF-48CF-95FF-337254818E85}"/>
    <cellStyle name="Percent 3 3 4 6 3" xfId="7808" xr:uid="{DD5FAB50-D372-4561-A53B-AD62CF988ABB}"/>
    <cellStyle name="Percent 3 3 4 7" xfId="5148" xr:uid="{E2E95435-6F3C-4F40-8A63-F5AB3628F10C}"/>
    <cellStyle name="Percent 3 3 4 8" xfId="2689" xr:uid="{2CFE111E-56C2-4073-A0A8-D92768FA7239}"/>
    <cellStyle name="Percent 3 3 4 9" xfId="5813" xr:uid="{04B12F38-91B8-4E23-B3F7-48E164CACFD3}"/>
    <cellStyle name="Percent 3 3 5" xfId="304" xr:uid="{00000000-0005-0000-0000-00005B000000}"/>
    <cellStyle name="Percent 3 3 5 2" xfId="521" xr:uid="{00000000-0005-0000-0000-00005B000000}"/>
    <cellStyle name="Percent 3 3 5 2 2" xfId="1186" xr:uid="{00000000-0005-0000-0000-00005B000000}"/>
    <cellStyle name="Percent 3 3 5 2 2 2" xfId="3600" xr:uid="{A0CF54A8-6761-47E5-8E1E-9C53893C2394}"/>
    <cellStyle name="Percent 3 3 5 2 2 3" xfId="6929" xr:uid="{D4080FEE-9CE1-458F-841F-C2EAFA1B0AD7}"/>
    <cellStyle name="Percent 3 3 5 2 3" xfId="1851" xr:uid="{2CAD4933-E280-47C2-8607-5BF3364BC378}"/>
    <cellStyle name="Percent 3 3 5 2 3 2" xfId="4265" xr:uid="{8764016A-4C05-4EA3-B43C-91475F131897}"/>
    <cellStyle name="Percent 3 3 5 2 3 3" xfId="7594" xr:uid="{6E243689-6A27-4BFB-9906-4343378F16A9}"/>
    <cellStyle name="Percent 3 3 5 2 4" xfId="2516" xr:uid="{345A4F8B-8DF9-4F0C-97B7-1556D8C809B9}"/>
    <cellStyle name="Percent 3 3 5 2 4 2" xfId="4930" xr:uid="{62573DCC-48B0-4600-A10D-31C04C4668F5}"/>
    <cellStyle name="Percent 3 3 5 2 4 3" xfId="8259" xr:uid="{FAB798A8-FF5D-4A0A-A433-6D45E8B03F5B}"/>
    <cellStyle name="Percent 3 3 5 2 5" xfId="5599" xr:uid="{097DCFCA-C823-45FA-93CE-BB9C356B8CAE}"/>
    <cellStyle name="Percent 3 3 5 2 6" xfId="2935" xr:uid="{9E8C4C77-69AA-4400-A771-8AAFB08FC686}"/>
    <cellStyle name="Percent 3 3 5 2 7" xfId="6264" xr:uid="{C2F1DDAC-BA64-4FEE-A2C9-4BF08FC13F9C}"/>
    <cellStyle name="Percent 3 3 5 3" xfId="972" xr:uid="{00000000-0005-0000-0000-00005B000000}"/>
    <cellStyle name="Percent 3 3 5 3 2" xfId="1637" xr:uid="{78E4D30B-28E3-4305-ADBD-A072E1A5B562}"/>
    <cellStyle name="Percent 3 3 5 3 2 2" xfId="4051" xr:uid="{A94B6406-7728-4811-A1B2-FB7EB4230831}"/>
    <cellStyle name="Percent 3 3 5 3 2 3" xfId="6715" xr:uid="{484B824C-9BE3-44C6-9B67-E06C83E17AC1}"/>
    <cellStyle name="Percent 3 3 5 3 3" xfId="2302" xr:uid="{ACCBEF5C-7AE2-42C1-A40A-204F16DF572F}"/>
    <cellStyle name="Percent 3 3 5 3 3 2" xfId="4716" xr:uid="{242A9CEB-722F-4CAE-89B1-1FB12A7A9C0A}"/>
    <cellStyle name="Percent 3 3 5 3 3 3" xfId="7380" xr:uid="{D613A961-A882-4921-903E-29461A7F0719}"/>
    <cellStyle name="Percent 3 3 5 3 4" xfId="5385" xr:uid="{E463B55A-CEEE-482A-AFBA-0BC7C0855017}"/>
    <cellStyle name="Percent 3 3 5 3 4 2" xfId="8045" xr:uid="{9A0CB647-7B03-43E5-B3CA-AF73A577AD9C}"/>
    <cellStyle name="Percent 3 3 5 3 5" xfId="3386" xr:uid="{7E439790-6811-4C99-A2EC-BDA534E8289C}"/>
    <cellStyle name="Percent 3 3 5 3 6" xfId="6050" xr:uid="{47B8896E-9DD5-42EF-8511-80DC383A4C09}"/>
    <cellStyle name="Percent 3 3 5 4" xfId="767" xr:uid="{00000000-0005-0000-0000-00005B000000}"/>
    <cellStyle name="Percent 3 3 5 4 2" xfId="3181" xr:uid="{8124E4DA-1F4D-4030-81D5-588173A8044B}"/>
    <cellStyle name="Percent 3 3 5 4 3" xfId="6510" xr:uid="{E3204A14-8DD9-4011-9FF4-F914C5797047}"/>
    <cellStyle name="Percent 3 3 5 5" xfId="1432" xr:uid="{05518DF7-1AE5-484B-8AA4-1459FB3CF04B}"/>
    <cellStyle name="Percent 3 3 5 5 2" xfId="3846" xr:uid="{5DEDFAA0-591E-4061-96AE-AC3791968ED4}"/>
    <cellStyle name="Percent 3 3 5 5 3" xfId="7175" xr:uid="{AC1464D7-93DA-4D70-8BA7-0B5944C7DF6F}"/>
    <cellStyle name="Percent 3 3 5 6" xfId="2097" xr:uid="{DAB41395-34FC-4924-ABDF-F25D92A7091F}"/>
    <cellStyle name="Percent 3 3 5 6 2" xfId="4511" xr:uid="{FCC06161-F0FF-4237-ABA3-2E4CE6B37CED}"/>
    <cellStyle name="Percent 3 3 5 6 3" xfId="7840" xr:uid="{F7F9F9F2-69AD-4EC9-A7C5-DAC3180E0476}"/>
    <cellStyle name="Percent 3 3 5 7" xfId="5180" xr:uid="{4F8699E0-6ADA-486D-9236-6BF2780691AB}"/>
    <cellStyle name="Percent 3 3 5 8" xfId="2721" xr:uid="{B24CD4D2-158F-401F-AA2C-13B479BBB55B}"/>
    <cellStyle name="Percent 3 3 5 9" xfId="5845" xr:uid="{D006C965-C3D1-41F5-83B2-EDDBE4ACABD7}"/>
    <cellStyle name="Percent 3 3 6" xfId="394" xr:uid="{00000000-0005-0000-0000-00005B000000}"/>
    <cellStyle name="Percent 3 3 6 2" xfId="1059" xr:uid="{00000000-0005-0000-0000-00005B000000}"/>
    <cellStyle name="Percent 3 3 6 2 2" xfId="1724" xr:uid="{9E2302CC-F9B0-403F-A871-DB9B2DF149E4}"/>
    <cellStyle name="Percent 3 3 6 2 2 2" xfId="4138" xr:uid="{29C1D897-7FF6-40F8-83E4-9C7C7ADA4B31}"/>
    <cellStyle name="Percent 3 3 6 2 2 3" xfId="6802" xr:uid="{F91A9573-B6B2-45DE-B832-BA8DED540565}"/>
    <cellStyle name="Percent 3 3 6 2 3" xfId="2389" xr:uid="{DAD48C35-FFC8-4E9B-8986-2291D0822D8C}"/>
    <cellStyle name="Percent 3 3 6 2 3 2" xfId="4803" xr:uid="{4D00E9D7-E299-4A68-AD6E-50659F742BC7}"/>
    <cellStyle name="Percent 3 3 6 2 3 3" xfId="7467" xr:uid="{E4122A31-363E-466E-9505-A0EC12846287}"/>
    <cellStyle name="Percent 3 3 6 2 4" xfId="5472" xr:uid="{B6F9215C-E405-4FFD-90C4-9AD0E9DD0E42}"/>
    <cellStyle name="Percent 3 3 6 2 4 2" xfId="8132" xr:uid="{1909A855-AA53-4B2E-995C-5BF190415778}"/>
    <cellStyle name="Percent 3 3 6 2 5" xfId="3473" xr:uid="{02608EE9-DB7F-43B6-AC6B-73066947D994}"/>
    <cellStyle name="Percent 3 3 6 2 6" xfId="6137" xr:uid="{8D905BB7-005C-4F9C-A465-CC785A0708BF}"/>
    <cellStyle name="Percent 3 3 6 3" xfId="640" xr:uid="{00000000-0005-0000-0000-00005B000000}"/>
    <cellStyle name="Percent 3 3 6 3 2" xfId="3054" xr:uid="{26582CDF-3C30-4BF2-8B0F-6B961E591F16}"/>
    <cellStyle name="Percent 3 3 6 3 3" xfId="6383" xr:uid="{413BBAFE-F864-406B-8061-14D12B80BCE6}"/>
    <cellStyle name="Percent 3 3 6 4" xfId="1305" xr:uid="{01EB3FC6-3EA7-4AA8-8FF0-AEF3E87168BF}"/>
    <cellStyle name="Percent 3 3 6 4 2" xfId="3719" xr:uid="{C0F9FD58-1134-495A-AC0A-68C733D68E57}"/>
    <cellStyle name="Percent 3 3 6 4 3" xfId="7048" xr:uid="{2E55D917-4A37-4FF9-8E41-98C18F58DB9E}"/>
    <cellStyle name="Percent 3 3 6 5" xfId="1970" xr:uid="{3CE35728-65AD-4AB0-BF2B-16C3D374C3B6}"/>
    <cellStyle name="Percent 3 3 6 5 2" xfId="4384" xr:uid="{FBFD7712-9D7A-4731-8CFF-6ABC9A5AEF8F}"/>
    <cellStyle name="Percent 3 3 6 5 3" xfId="7713" xr:uid="{E510CC9C-8CBC-407A-ACEC-7614F9EE97CC}"/>
    <cellStyle name="Percent 3 3 6 6" xfId="5053" xr:uid="{4378CE60-C920-4949-B06C-A2EF9E41AE6D}"/>
    <cellStyle name="Percent 3 3 6 7" xfId="2808" xr:uid="{7346238B-942B-468A-A95F-8107C26D7EBE}"/>
    <cellStyle name="Percent 3 3 6 8" xfId="5718" xr:uid="{2AA93E80-0D79-4F1D-B523-D3174C86A208}"/>
    <cellStyle name="Percent 3 3 7" xfId="562" xr:uid="{00000000-0005-0000-0000-00005B000000}"/>
    <cellStyle name="Percent 3 3 7 2" xfId="1227" xr:uid="{00000000-0005-0000-0000-00005B000000}"/>
    <cellStyle name="Percent 3 3 7 2 2" xfId="1892" xr:uid="{C814D24A-5088-4CAF-8A5B-636912B42750}"/>
    <cellStyle name="Percent 3 3 7 2 2 2" xfId="4306" xr:uid="{8F5CF503-B466-409A-8083-FBD63DB10318}"/>
    <cellStyle name="Percent 3 3 7 2 2 3" xfId="6970" xr:uid="{788AA3FC-ED77-4814-9DFF-294509AB3924}"/>
    <cellStyle name="Percent 3 3 7 2 3" xfId="2557" xr:uid="{0E8A774F-846F-4C9F-9376-17201ED934B8}"/>
    <cellStyle name="Percent 3 3 7 2 3 2" xfId="4971" xr:uid="{824D2157-0C2C-4747-84EE-8FA92D6431A2}"/>
    <cellStyle name="Percent 3 3 7 2 3 3" xfId="7635" xr:uid="{DB217923-D94C-44E8-9D5A-EF51D17B5FD0}"/>
    <cellStyle name="Percent 3 3 7 2 4" xfId="5640" xr:uid="{B9DE91C8-3A27-4883-B20D-0F7ABF4F358D}"/>
    <cellStyle name="Percent 3 3 7 2 4 2" xfId="8300" xr:uid="{EF6F27A1-B3AF-407C-A251-AE4FC279F4F2}"/>
    <cellStyle name="Percent 3 3 7 2 5" xfId="3641" xr:uid="{503A9E74-F567-4161-9962-3ABB6D307CE8}"/>
    <cellStyle name="Percent 3 3 7 2 6" xfId="6305" xr:uid="{811A5EF9-8EE3-40EF-9019-D6CA7B75CDC4}"/>
    <cellStyle name="Percent 3 3 7 3" xfId="808" xr:uid="{00000000-0005-0000-0000-00005B000000}"/>
    <cellStyle name="Percent 3 3 7 3 2" xfId="3222" xr:uid="{4386D596-AB81-4CA8-BBD3-2B5EFF5E755D}"/>
    <cellStyle name="Percent 3 3 7 3 3" xfId="6551" xr:uid="{251877A6-1810-4934-A5BE-33EEFEF32DDB}"/>
    <cellStyle name="Percent 3 3 7 4" xfId="1473" xr:uid="{DBE3C555-13B0-4B2A-B744-1E963042F4DE}"/>
    <cellStyle name="Percent 3 3 7 4 2" xfId="3887" xr:uid="{F4639858-D058-4DB4-9145-BE76A3AC3E84}"/>
    <cellStyle name="Percent 3 3 7 4 3" xfId="7216" xr:uid="{8AD1ED42-8A9D-4617-9944-87518AFABB25}"/>
    <cellStyle name="Percent 3 3 7 5" xfId="2138" xr:uid="{24E6E2A0-54DF-4614-BC5F-1C42627ECDDD}"/>
    <cellStyle name="Percent 3 3 7 5 2" xfId="4552" xr:uid="{CE0ACE3A-9518-4027-B480-AE50AFE9C352}"/>
    <cellStyle name="Percent 3 3 7 5 3" xfId="7881" xr:uid="{BF771241-3BCB-4520-9319-E660A03BED25}"/>
    <cellStyle name="Percent 3 3 7 6" xfId="5221" xr:uid="{C86ED0D9-6500-4C57-B0B6-813753ED1511}"/>
    <cellStyle name="Percent 3 3 7 7" xfId="2976" xr:uid="{9FA143EA-0E85-42C9-BA9F-4688581C5463}"/>
    <cellStyle name="Percent 3 3 7 8" xfId="5886" xr:uid="{2DEEFAE2-92E1-43C6-B032-3ECD58D9F577}"/>
    <cellStyle name="Percent 3 3 8" xfId="345" xr:uid="{00000000-0005-0000-0000-00005B000000}"/>
    <cellStyle name="Percent 3 3 8 2" xfId="1013" xr:uid="{00000000-0005-0000-0000-00005B000000}"/>
    <cellStyle name="Percent 3 3 8 2 2" xfId="3427" xr:uid="{FC62E811-0F85-481D-9369-F07BC15109E6}"/>
    <cellStyle name="Percent 3 3 8 2 3" xfId="6756" xr:uid="{DB8A971C-FC33-4E2D-A9CA-DB703D782142}"/>
    <cellStyle name="Percent 3 3 8 3" xfId="1678" xr:uid="{E0B13D0F-CCC9-47EF-B172-0322A34D04ED}"/>
    <cellStyle name="Percent 3 3 8 3 2" xfId="4092" xr:uid="{CA0F3327-BA39-4BF4-B23F-B4EB760EB3CE}"/>
    <cellStyle name="Percent 3 3 8 3 3" xfId="7421" xr:uid="{F9375215-A167-4157-A0C0-8F0478384D4D}"/>
    <cellStyle name="Percent 3 3 8 4" xfId="2343" xr:uid="{32FEB249-ACE3-44A4-B191-637EFA3EA9AA}"/>
    <cellStyle name="Percent 3 3 8 4 2" xfId="4757" xr:uid="{BEACBA59-19F6-4B40-9FAC-28B11D71B2EB}"/>
    <cellStyle name="Percent 3 3 8 4 3" xfId="8086" xr:uid="{B92678B1-D531-4AE5-B496-980335A3C770}"/>
    <cellStyle name="Percent 3 3 8 5" xfId="5426" xr:uid="{79EDDA8E-923B-4F7D-B3F9-70E481C6A84E}"/>
    <cellStyle name="Percent 3 3 8 6" xfId="2762" xr:uid="{9916D2F8-C2B5-4AE8-81F6-BFC8EDF87BBE}"/>
    <cellStyle name="Percent 3 3 8 7" xfId="6091" xr:uid="{6822F0FF-6A93-4EB4-93AF-BAAEA45A6BF5}"/>
    <cellStyle name="Percent 3 3 9" xfId="845" xr:uid="{00000000-0005-0000-0000-00005B000000}"/>
    <cellStyle name="Percent 3 3 9 2" xfId="1510" xr:uid="{1D012C43-AF8F-4CF2-9252-8E8CF1C577FF}"/>
    <cellStyle name="Percent 3 3 9 2 2" xfId="3924" xr:uid="{BE3887EB-6D4B-4602-8F81-E8C5C5721841}"/>
    <cellStyle name="Percent 3 3 9 2 3" xfId="6588" xr:uid="{9E657B8F-4FFC-40F3-A0E2-D82D39EA0CF7}"/>
    <cellStyle name="Percent 3 3 9 3" xfId="2175" xr:uid="{0C7B33BE-5952-4957-A6DD-E6E54EB533FA}"/>
    <cellStyle name="Percent 3 3 9 3 2" xfId="4589" xr:uid="{99297E78-FE44-4DA2-B3B4-27BC165CF93F}"/>
    <cellStyle name="Percent 3 3 9 3 3" xfId="7253" xr:uid="{2E1E9881-A0AA-4355-B499-4EC82566B50E}"/>
    <cellStyle name="Percent 3 3 9 4" xfId="5258" xr:uid="{E1BDE518-C577-4631-B0BD-A4D0A2DA2F00}"/>
    <cellStyle name="Percent 3 3 9 4 2" xfId="7918" xr:uid="{AEAF36B0-F436-403B-9A63-A9E1DD7CFB8F}"/>
    <cellStyle name="Percent 3 3 9 5" xfId="3259" xr:uid="{886A01ED-D2BC-488C-96F2-AB522C2F5C63}"/>
    <cellStyle name="Percent 3 3 9 6" xfId="5923" xr:uid="{68EAF7DD-09DE-442C-96A1-DF84FF05AEF8}"/>
    <cellStyle name="Percent 3 4" xfId="180" xr:uid="{00000000-0005-0000-0000-00005B000000}"/>
    <cellStyle name="Percent 3 4 10" xfId="602" xr:uid="{00000000-0005-0000-0000-00005B000000}"/>
    <cellStyle name="Percent 3 4 10 2" xfId="3016" xr:uid="{2B5C32C3-F8CB-41BE-88D4-03CE7D2DFF33}"/>
    <cellStyle name="Percent 3 4 10 3" xfId="6345" xr:uid="{F8E2D6B8-1B66-420B-BBD2-825434280FB3}"/>
    <cellStyle name="Percent 3 4 11" xfId="1267" xr:uid="{06A3CA96-BFAC-49E4-832A-37060087998B}"/>
    <cellStyle name="Percent 3 4 11 2" xfId="3681" xr:uid="{0967FBFA-5AA4-44D4-B4F0-6A7823970B24}"/>
    <cellStyle name="Percent 3 4 11 3" xfId="7010" xr:uid="{CF83C28A-432D-4034-9157-0ECD56233A30}"/>
    <cellStyle name="Percent 3 4 12" xfId="1932" xr:uid="{1A9B8386-5407-4FA9-B360-3015120319D6}"/>
    <cellStyle name="Percent 3 4 12 2" xfId="4346" xr:uid="{6EA94C26-0765-4B30-AA0D-758EB90A3EB7}"/>
    <cellStyle name="Percent 3 4 12 3" xfId="7675" xr:uid="{3C50B45B-7599-4928-A1AB-3B0349109514}"/>
    <cellStyle name="Percent 3 4 13" xfId="5014" xr:uid="{700C0BB2-0D51-4160-A1A8-78C4E458ED52}"/>
    <cellStyle name="Percent 3 4 14" xfId="2601" xr:uid="{F901E173-495A-4FF1-89A8-3EE2F4A35DF0}"/>
    <cellStyle name="Percent 3 4 15" xfId="5680" xr:uid="{6349D7C0-E7D9-4E51-8E10-8CE89B6F18B7}"/>
    <cellStyle name="Percent 3 4 2" xfId="214" xr:uid="{00000000-0005-0000-0000-00005B000000}"/>
    <cellStyle name="Percent 3 4 2 2" xfId="433" xr:uid="{00000000-0005-0000-0000-00005B000000}"/>
    <cellStyle name="Percent 3 4 2 2 2" xfId="1098" xr:uid="{00000000-0005-0000-0000-00005B000000}"/>
    <cellStyle name="Percent 3 4 2 2 2 2" xfId="3512" xr:uid="{52832B81-3B02-46D5-ACB9-32922EA61BAA}"/>
    <cellStyle name="Percent 3 4 2 2 2 3" xfId="6841" xr:uid="{83ABB0AA-1F34-4096-A2F8-AAA4159EEF69}"/>
    <cellStyle name="Percent 3 4 2 2 3" xfId="1763" xr:uid="{1BC12197-B0CC-4F46-BF2C-9BB23C1ABB33}"/>
    <cellStyle name="Percent 3 4 2 2 3 2" xfId="4177" xr:uid="{7F0A254E-B9BD-48CE-A8D6-8F3F015C5668}"/>
    <cellStyle name="Percent 3 4 2 2 3 3" xfId="7506" xr:uid="{90B3D883-0B4A-4BD7-AA0A-8A6F3E153666}"/>
    <cellStyle name="Percent 3 4 2 2 4" xfId="2428" xr:uid="{4639DF70-EDAC-4BD0-BF46-8296EA11B2C7}"/>
    <cellStyle name="Percent 3 4 2 2 4 2" xfId="4842" xr:uid="{166D7C52-5AD7-4768-9EB3-14430731E713}"/>
    <cellStyle name="Percent 3 4 2 2 4 3" xfId="8171" xr:uid="{D4223085-3238-4427-BEEA-98499A7A010E}"/>
    <cellStyle name="Percent 3 4 2 2 5" xfId="5511" xr:uid="{C483B388-284C-48A7-8BE1-13FFF9256EE1}"/>
    <cellStyle name="Percent 3 4 2 2 6" xfId="2847" xr:uid="{BA734B98-D220-4CA6-8A39-65B81A185BD9}"/>
    <cellStyle name="Percent 3 4 2 2 7" xfId="6176" xr:uid="{905BECC5-0F10-446F-A40C-7DE8EB9FE98E}"/>
    <cellStyle name="Percent 3 4 2 3" xfId="884" xr:uid="{00000000-0005-0000-0000-00005B000000}"/>
    <cellStyle name="Percent 3 4 2 3 2" xfId="1549" xr:uid="{D23C0B3B-F51E-4DD8-B61D-339682ACB520}"/>
    <cellStyle name="Percent 3 4 2 3 2 2" xfId="3963" xr:uid="{108F2ACC-7009-4CA2-870B-62980BFFA8C6}"/>
    <cellStyle name="Percent 3 4 2 3 2 3" xfId="6627" xr:uid="{B5050B84-A336-4926-98F1-11C472D9A5B9}"/>
    <cellStyle name="Percent 3 4 2 3 3" xfId="2214" xr:uid="{11B65EFC-875D-4C8C-93A3-E77DA874691C}"/>
    <cellStyle name="Percent 3 4 2 3 3 2" xfId="4628" xr:uid="{668E7F82-615A-478D-B5DD-6E8FDE63FB08}"/>
    <cellStyle name="Percent 3 4 2 3 3 3" xfId="7292" xr:uid="{F61F2256-F0F0-47AD-AD3C-6D687A778884}"/>
    <cellStyle name="Percent 3 4 2 3 4" xfId="5297" xr:uid="{2FF81905-1025-4F65-BFFC-7CCE90FEB886}"/>
    <cellStyle name="Percent 3 4 2 3 4 2" xfId="7957" xr:uid="{00C1E4D0-4F50-4C41-A906-9506DB08A5E9}"/>
    <cellStyle name="Percent 3 4 2 3 5" xfId="3298" xr:uid="{BDE82E55-BF77-469F-971E-1788CB0098E9}"/>
    <cellStyle name="Percent 3 4 2 3 6" xfId="5962" xr:uid="{066C406A-9B30-4A70-ACDC-B267DB937A8A}"/>
    <cellStyle name="Percent 3 4 2 4" xfId="679" xr:uid="{00000000-0005-0000-0000-00005B000000}"/>
    <cellStyle name="Percent 3 4 2 4 2" xfId="3093" xr:uid="{3081EE5E-4FAD-45C1-B4F4-E9EC6406FA32}"/>
    <cellStyle name="Percent 3 4 2 4 3" xfId="6422" xr:uid="{45769D95-816E-4016-8F9C-C950FAD597E6}"/>
    <cellStyle name="Percent 3 4 2 5" xfId="1344" xr:uid="{6DD6B3AA-E501-46CA-A04B-D3E6CA5D1905}"/>
    <cellStyle name="Percent 3 4 2 5 2" xfId="3758" xr:uid="{7CADB46C-95D7-47D2-9A72-02E7B1D3B285}"/>
    <cellStyle name="Percent 3 4 2 5 3" xfId="7087" xr:uid="{D908EA88-7BC8-4868-A218-54927C1E1AAA}"/>
    <cellStyle name="Percent 3 4 2 6" xfId="2009" xr:uid="{303C999B-1CB8-42EB-9430-1514D8589DE1}"/>
    <cellStyle name="Percent 3 4 2 6 2" xfId="4423" xr:uid="{1DAC14D4-4C28-4D89-94A2-08F728EA310E}"/>
    <cellStyle name="Percent 3 4 2 6 3" xfId="7752" xr:uid="{C4568FD2-31F3-42EC-8655-95B5666EBCE5}"/>
    <cellStyle name="Percent 3 4 2 7" xfId="5092" xr:uid="{1023B53D-9424-4992-B494-95D35D6F6B99}"/>
    <cellStyle name="Percent 3 4 2 8" xfId="2633" xr:uid="{B5C28DD9-6045-4B97-8725-2C9DC29D51CA}"/>
    <cellStyle name="Percent 3 4 2 9" xfId="5757" xr:uid="{E8C3CE02-9EE8-4C8F-B952-401CF6CC18CE}"/>
    <cellStyle name="Percent 3 4 3" xfId="246" xr:uid="{00000000-0005-0000-0000-00005B000000}"/>
    <cellStyle name="Percent 3 4 3 2" xfId="465" xr:uid="{00000000-0005-0000-0000-00005B000000}"/>
    <cellStyle name="Percent 3 4 3 2 2" xfId="1130" xr:uid="{00000000-0005-0000-0000-00005B000000}"/>
    <cellStyle name="Percent 3 4 3 2 2 2" xfId="3544" xr:uid="{0568A61E-14CD-4F60-80FD-66AD21A19283}"/>
    <cellStyle name="Percent 3 4 3 2 2 3" xfId="6873" xr:uid="{4FF875CB-49D4-4D75-8F90-4B706DFD6054}"/>
    <cellStyle name="Percent 3 4 3 2 3" xfId="1795" xr:uid="{5F9A3F49-A502-4ABB-82B9-8B49C0E4069C}"/>
    <cellStyle name="Percent 3 4 3 2 3 2" xfId="4209" xr:uid="{1E933370-5508-476A-B0C9-BBBE4CEE9B86}"/>
    <cellStyle name="Percent 3 4 3 2 3 3" xfId="7538" xr:uid="{FB122330-E0AD-414D-BBA8-B1C3A96B9701}"/>
    <cellStyle name="Percent 3 4 3 2 4" xfId="2460" xr:uid="{478A8778-22E8-4D73-9A97-01535D74411B}"/>
    <cellStyle name="Percent 3 4 3 2 4 2" xfId="4874" xr:uid="{100D7700-09C2-49B5-85C4-FFBD12A8DA99}"/>
    <cellStyle name="Percent 3 4 3 2 4 3" xfId="8203" xr:uid="{44A0BB19-8F07-4466-A5F1-B43CB31D5C32}"/>
    <cellStyle name="Percent 3 4 3 2 5" xfId="5543" xr:uid="{58CD00F8-AA53-4BC4-A948-DDC028DEE5B9}"/>
    <cellStyle name="Percent 3 4 3 2 6" xfId="2879" xr:uid="{04AFFBB3-75BF-444E-889E-3AEBBEF605CD}"/>
    <cellStyle name="Percent 3 4 3 2 7" xfId="6208" xr:uid="{C13A6EC4-F6FC-45CC-A04F-882497CD27AE}"/>
    <cellStyle name="Percent 3 4 3 3" xfId="916" xr:uid="{00000000-0005-0000-0000-00005B000000}"/>
    <cellStyle name="Percent 3 4 3 3 2" xfId="1581" xr:uid="{78ED42C8-F5A8-402C-A9C1-FA2359FDE11D}"/>
    <cellStyle name="Percent 3 4 3 3 2 2" xfId="3995" xr:uid="{97674066-20EF-4C23-88F6-D4C5299231D7}"/>
    <cellStyle name="Percent 3 4 3 3 2 3" xfId="6659" xr:uid="{EA0A4C39-32FE-4C27-AB7C-27BD520B149D}"/>
    <cellStyle name="Percent 3 4 3 3 3" xfId="2246" xr:uid="{AC9A7A0B-D683-4587-9168-F9D05EE024D0}"/>
    <cellStyle name="Percent 3 4 3 3 3 2" xfId="4660" xr:uid="{B37E4809-DA8C-467F-9C0E-2B41EAB7F20D}"/>
    <cellStyle name="Percent 3 4 3 3 3 3" xfId="7324" xr:uid="{0B3B5329-3DCE-43EA-8B3F-32938A2BC301}"/>
    <cellStyle name="Percent 3 4 3 3 4" xfId="5329" xr:uid="{BF26324D-F49A-474E-84D2-0B73FBD64872}"/>
    <cellStyle name="Percent 3 4 3 3 4 2" xfId="7989" xr:uid="{E53D7337-CE89-44B4-9C5E-CA2916882FC9}"/>
    <cellStyle name="Percent 3 4 3 3 5" xfId="3330" xr:uid="{37E9C2B9-8D43-49CE-BEEE-58A6FC9DED78}"/>
    <cellStyle name="Percent 3 4 3 3 6" xfId="5994" xr:uid="{6292E98F-0793-424C-823E-228ED6ADF382}"/>
    <cellStyle name="Percent 3 4 3 4" xfId="711" xr:uid="{00000000-0005-0000-0000-00005B000000}"/>
    <cellStyle name="Percent 3 4 3 4 2" xfId="3125" xr:uid="{1BBB890D-7BB2-45D1-A486-C6F9F123F486}"/>
    <cellStyle name="Percent 3 4 3 4 3" xfId="6454" xr:uid="{AD70B880-10E1-4871-9857-B90E5686AD4D}"/>
    <cellStyle name="Percent 3 4 3 5" xfId="1376" xr:uid="{0947C767-49A4-4EAB-88E9-E69426C01177}"/>
    <cellStyle name="Percent 3 4 3 5 2" xfId="3790" xr:uid="{E6995965-BEE9-42E1-B9F7-8D243584B729}"/>
    <cellStyle name="Percent 3 4 3 5 3" xfId="7119" xr:uid="{BC048E0E-CA67-417D-99AC-9E4DB80DB8A7}"/>
    <cellStyle name="Percent 3 4 3 6" xfId="2041" xr:uid="{E1BA0EB7-2776-4B6E-9D6D-2FF514E09119}"/>
    <cellStyle name="Percent 3 4 3 6 2" xfId="4455" xr:uid="{9E1A4A75-E54D-4AD1-AC75-E515FA7C70F4}"/>
    <cellStyle name="Percent 3 4 3 6 3" xfId="7784" xr:uid="{149626DD-ABC1-4368-8D8E-36476D991F47}"/>
    <cellStyle name="Percent 3 4 3 7" xfId="5124" xr:uid="{72A3001F-1752-48B2-AEEC-F7394EA0C2BE}"/>
    <cellStyle name="Percent 3 4 3 8" xfId="2665" xr:uid="{D653561E-4459-4B84-A604-E39BA71F49CC}"/>
    <cellStyle name="Percent 3 4 3 9" xfId="5789" xr:uid="{C0D79F8A-E8FE-4CA8-9CB2-3531F5B7FE9F}"/>
    <cellStyle name="Percent 3 4 4" xfId="278" xr:uid="{00000000-0005-0000-0000-00005B000000}"/>
    <cellStyle name="Percent 3 4 4 2" xfId="497" xr:uid="{00000000-0005-0000-0000-00005B000000}"/>
    <cellStyle name="Percent 3 4 4 2 2" xfId="1162" xr:uid="{00000000-0005-0000-0000-00005B000000}"/>
    <cellStyle name="Percent 3 4 4 2 2 2" xfId="3576" xr:uid="{2E7C7D7A-EABF-49EE-9F6E-B571F6337215}"/>
    <cellStyle name="Percent 3 4 4 2 2 3" xfId="6905" xr:uid="{5824847D-8F43-4F7E-95B4-2E371D4D6FBC}"/>
    <cellStyle name="Percent 3 4 4 2 3" xfId="1827" xr:uid="{CE8A5423-032A-4CBB-8107-ACD9B28FEE7C}"/>
    <cellStyle name="Percent 3 4 4 2 3 2" xfId="4241" xr:uid="{53B8CF75-93FE-4113-8A63-20C93F223ADA}"/>
    <cellStyle name="Percent 3 4 4 2 3 3" xfId="7570" xr:uid="{A734F112-9B62-409E-8D42-4F588AF36C8F}"/>
    <cellStyle name="Percent 3 4 4 2 4" xfId="2492" xr:uid="{570A0EF1-A0F6-4ACF-BEFB-BB0EBA55558C}"/>
    <cellStyle name="Percent 3 4 4 2 4 2" xfId="4906" xr:uid="{5DA77F70-ED0D-4B90-8F63-507C08CCC30E}"/>
    <cellStyle name="Percent 3 4 4 2 4 3" xfId="8235" xr:uid="{0ABEDAD8-9274-4529-8D94-D1483BFAC183}"/>
    <cellStyle name="Percent 3 4 4 2 5" xfId="5575" xr:uid="{4BF14FA0-8DFD-40EC-912E-8F7C020A9E0B}"/>
    <cellStyle name="Percent 3 4 4 2 6" xfId="2911" xr:uid="{7D6C2410-AB34-4C07-8C11-4A1A44DE810C}"/>
    <cellStyle name="Percent 3 4 4 2 7" xfId="6240" xr:uid="{9EB193B5-8915-4488-A5FC-F0734077ADB6}"/>
    <cellStyle name="Percent 3 4 4 3" xfId="948" xr:uid="{00000000-0005-0000-0000-00005B000000}"/>
    <cellStyle name="Percent 3 4 4 3 2" xfId="1613" xr:uid="{5C1872B7-63C8-4BD3-B67B-C94B75FD4F71}"/>
    <cellStyle name="Percent 3 4 4 3 2 2" xfId="4027" xr:uid="{58C4F980-E945-4542-BE8E-172891E86010}"/>
    <cellStyle name="Percent 3 4 4 3 2 3" xfId="6691" xr:uid="{932F9459-702F-4D01-8C76-D14ABA2368C3}"/>
    <cellStyle name="Percent 3 4 4 3 3" xfId="2278" xr:uid="{CC8A68FF-BF74-4711-A8CC-B7FABD896853}"/>
    <cellStyle name="Percent 3 4 4 3 3 2" xfId="4692" xr:uid="{4FFCB353-D08A-45A1-A3BE-D7F2CF63F924}"/>
    <cellStyle name="Percent 3 4 4 3 3 3" xfId="7356" xr:uid="{8F70C425-B2DB-43A5-9A09-8CACF7E3C6CC}"/>
    <cellStyle name="Percent 3 4 4 3 4" xfId="5361" xr:uid="{A51560A4-8614-42E7-91D6-E49AA613CF24}"/>
    <cellStyle name="Percent 3 4 4 3 4 2" xfId="8021" xr:uid="{CC26D2E8-9C03-4751-999F-5875F7EEA465}"/>
    <cellStyle name="Percent 3 4 4 3 5" xfId="3362" xr:uid="{4DA9AA59-F1E0-48DF-98B6-16882E44537B}"/>
    <cellStyle name="Percent 3 4 4 3 6" xfId="6026" xr:uid="{4604C7A9-A4F7-4D98-9278-8A49F1E562FD}"/>
    <cellStyle name="Percent 3 4 4 4" xfId="743" xr:uid="{00000000-0005-0000-0000-00005B000000}"/>
    <cellStyle name="Percent 3 4 4 4 2" xfId="3157" xr:uid="{084169A7-8FAF-4893-A9E8-91CA59FFFDDE}"/>
    <cellStyle name="Percent 3 4 4 4 3" xfId="6486" xr:uid="{49971C14-037F-438C-8FFF-660CC2C26C50}"/>
    <cellStyle name="Percent 3 4 4 5" xfId="1408" xr:uid="{C8F34642-E7C1-4224-A335-8E9F6213522A}"/>
    <cellStyle name="Percent 3 4 4 5 2" xfId="3822" xr:uid="{4B73A49B-F332-4C55-B9BE-A533FCEF8DF2}"/>
    <cellStyle name="Percent 3 4 4 5 3" xfId="7151" xr:uid="{F7F749DF-9349-46A2-BEB9-D3F663B7FE40}"/>
    <cellStyle name="Percent 3 4 4 6" xfId="2073" xr:uid="{654CADDE-D858-4F49-A2BE-68DE33611E02}"/>
    <cellStyle name="Percent 3 4 4 6 2" xfId="4487" xr:uid="{3526F937-59FC-49FA-9930-D824944E2BC2}"/>
    <cellStyle name="Percent 3 4 4 6 3" xfId="7816" xr:uid="{4849CCAD-DD97-4282-933A-BD3E700036DD}"/>
    <cellStyle name="Percent 3 4 4 7" xfId="5156" xr:uid="{370E632A-FECE-4400-83A3-7A9621B56013}"/>
    <cellStyle name="Percent 3 4 4 8" xfId="2697" xr:uid="{9A3DA8A9-683C-4EC3-A58D-0B0C9474522F}"/>
    <cellStyle name="Percent 3 4 4 9" xfId="5821" xr:uid="{F62DB2FF-F611-485A-9721-BFD822B89EFB}"/>
    <cellStyle name="Percent 3 4 5" xfId="312" xr:uid="{00000000-0005-0000-0000-00005B000000}"/>
    <cellStyle name="Percent 3 4 5 2" xfId="529" xr:uid="{00000000-0005-0000-0000-00005B000000}"/>
    <cellStyle name="Percent 3 4 5 2 2" xfId="1194" xr:uid="{00000000-0005-0000-0000-00005B000000}"/>
    <cellStyle name="Percent 3 4 5 2 2 2" xfId="3608" xr:uid="{BAF96BCD-4140-4BE2-AC74-B2C8C2330481}"/>
    <cellStyle name="Percent 3 4 5 2 2 3" xfId="6937" xr:uid="{1725AD0E-50DB-4357-8B6A-91241C75A856}"/>
    <cellStyle name="Percent 3 4 5 2 3" xfId="1859" xr:uid="{AA858523-5A04-4201-B898-FC9F4E36F95B}"/>
    <cellStyle name="Percent 3 4 5 2 3 2" xfId="4273" xr:uid="{C29906B5-791A-4B3C-AB3F-EF8216424ED4}"/>
    <cellStyle name="Percent 3 4 5 2 3 3" xfId="7602" xr:uid="{67ECBB3B-8871-4726-9CA5-4118934D626E}"/>
    <cellStyle name="Percent 3 4 5 2 4" xfId="2524" xr:uid="{090FEAE5-923C-4F56-A41A-01075C92E40D}"/>
    <cellStyle name="Percent 3 4 5 2 4 2" xfId="4938" xr:uid="{7D41F301-0DAA-4058-A01A-E4CDCE83998F}"/>
    <cellStyle name="Percent 3 4 5 2 4 3" xfId="8267" xr:uid="{47D3878F-AAD1-4010-8285-FF19E3474F7E}"/>
    <cellStyle name="Percent 3 4 5 2 5" xfId="5607" xr:uid="{19883DA4-060D-418E-8F8C-ABF0E2AE2C11}"/>
    <cellStyle name="Percent 3 4 5 2 6" xfId="2943" xr:uid="{0463F484-B104-4349-B89D-34FCC1AF2BE9}"/>
    <cellStyle name="Percent 3 4 5 2 7" xfId="6272" xr:uid="{45E55B9E-F3AE-4EA8-8850-8DE999134BD7}"/>
    <cellStyle name="Percent 3 4 5 3" xfId="980" xr:uid="{00000000-0005-0000-0000-00005B000000}"/>
    <cellStyle name="Percent 3 4 5 3 2" xfId="1645" xr:uid="{E9B88364-7CB6-45C4-AD35-AE73A2CDACCF}"/>
    <cellStyle name="Percent 3 4 5 3 2 2" xfId="4059" xr:uid="{70B23185-8257-4649-9417-B695BCC46C0C}"/>
    <cellStyle name="Percent 3 4 5 3 2 3" xfId="6723" xr:uid="{13FFC9A3-DA07-48BE-BD6F-78D609C1B278}"/>
    <cellStyle name="Percent 3 4 5 3 3" xfId="2310" xr:uid="{5DEBA8D1-01A5-4F3E-A925-E1D1B125A067}"/>
    <cellStyle name="Percent 3 4 5 3 3 2" xfId="4724" xr:uid="{88CBA6E7-B210-4514-A7FE-3707AAA96A87}"/>
    <cellStyle name="Percent 3 4 5 3 3 3" xfId="7388" xr:uid="{A9CFC490-60DA-4CC5-93C2-C9308869332D}"/>
    <cellStyle name="Percent 3 4 5 3 4" xfId="5393" xr:uid="{443C4A2E-15AD-4D9B-BF1C-AA8A20EF07D4}"/>
    <cellStyle name="Percent 3 4 5 3 4 2" xfId="8053" xr:uid="{9ED6F46E-F2D9-4C99-A9BA-57A51BEE6B90}"/>
    <cellStyle name="Percent 3 4 5 3 5" xfId="3394" xr:uid="{576D1533-0202-4128-A292-898044130DC3}"/>
    <cellStyle name="Percent 3 4 5 3 6" xfId="6058" xr:uid="{7B59E09D-F9EC-4578-A5CF-87029D3E5D67}"/>
    <cellStyle name="Percent 3 4 5 4" xfId="775" xr:uid="{00000000-0005-0000-0000-00005B000000}"/>
    <cellStyle name="Percent 3 4 5 4 2" xfId="3189" xr:uid="{2DA2F1DA-6771-4FF1-BF3F-9F428F7FDD05}"/>
    <cellStyle name="Percent 3 4 5 4 3" xfId="6518" xr:uid="{51B67735-FD4A-431C-BA95-25551E93B575}"/>
    <cellStyle name="Percent 3 4 5 5" xfId="1440" xr:uid="{2C6788F8-4851-4D3F-BBA7-9FC5A998CCF0}"/>
    <cellStyle name="Percent 3 4 5 5 2" xfId="3854" xr:uid="{646B5106-C3C4-4132-ACC1-752E0F8A4352}"/>
    <cellStyle name="Percent 3 4 5 5 3" xfId="7183" xr:uid="{F7EC83C7-5202-4065-89F0-6E5AF28C4845}"/>
    <cellStyle name="Percent 3 4 5 6" xfId="2105" xr:uid="{B12FEE4B-79A0-4EAA-B3A9-CDB14B4E8565}"/>
    <cellStyle name="Percent 3 4 5 6 2" xfId="4519" xr:uid="{0C18F6CB-1543-40BB-8225-376A8DB6571F}"/>
    <cellStyle name="Percent 3 4 5 6 3" xfId="7848" xr:uid="{39425F52-569E-4F74-A0C5-70EED6A46CD6}"/>
    <cellStyle name="Percent 3 4 5 7" xfId="5188" xr:uid="{305CC3FA-5121-4CD3-89D4-89F753A0C360}"/>
    <cellStyle name="Percent 3 4 5 8" xfId="2729" xr:uid="{3DAA9903-84C3-4B2A-8CDF-07ACA7E181C0}"/>
    <cellStyle name="Percent 3 4 5 9" xfId="5853" xr:uid="{DC39C659-B128-4861-B1C9-17CB7C7A6A37}"/>
    <cellStyle name="Percent 3 4 6" xfId="401" xr:uid="{00000000-0005-0000-0000-00005B000000}"/>
    <cellStyle name="Percent 3 4 6 2" xfId="1066" xr:uid="{00000000-0005-0000-0000-00005B000000}"/>
    <cellStyle name="Percent 3 4 6 2 2" xfId="1731" xr:uid="{2620BFC1-A339-4CA9-BA6A-D48BDE0415EE}"/>
    <cellStyle name="Percent 3 4 6 2 2 2" xfId="4145" xr:uid="{17EDC11B-A8D0-4CB2-BA0D-8940A62C8621}"/>
    <cellStyle name="Percent 3 4 6 2 2 3" xfId="6809" xr:uid="{F832C9AE-80D1-49E1-83CB-C411DCA058CF}"/>
    <cellStyle name="Percent 3 4 6 2 3" xfId="2396" xr:uid="{DB546912-8B89-4860-AAC3-A76519CC6C0D}"/>
    <cellStyle name="Percent 3 4 6 2 3 2" xfId="4810" xr:uid="{D52191B3-4BE5-4DE5-908D-7EE06D20EC30}"/>
    <cellStyle name="Percent 3 4 6 2 3 3" xfId="7474" xr:uid="{89A29B15-229B-4648-B9DD-C2496926263C}"/>
    <cellStyle name="Percent 3 4 6 2 4" xfId="5479" xr:uid="{ACFB797F-56E2-430F-AA14-DCEBFC398AED}"/>
    <cellStyle name="Percent 3 4 6 2 4 2" xfId="8139" xr:uid="{BEC55D8B-C03B-4128-9248-03F65B928DBB}"/>
    <cellStyle name="Percent 3 4 6 2 5" xfId="3480" xr:uid="{5BFE86C2-F535-4867-9A64-0A6F8B24D1D9}"/>
    <cellStyle name="Percent 3 4 6 2 6" xfId="6144" xr:uid="{D6B5CD06-6F92-48DF-BDCE-7192F58A5904}"/>
    <cellStyle name="Percent 3 4 6 3" xfId="647" xr:uid="{00000000-0005-0000-0000-00005B000000}"/>
    <cellStyle name="Percent 3 4 6 3 2" xfId="3061" xr:uid="{BC2F0BBC-21F5-4740-8B77-A76FC869A1A1}"/>
    <cellStyle name="Percent 3 4 6 3 3" xfId="6390" xr:uid="{7662B334-C67C-4D11-B3EA-41EE57A76CB6}"/>
    <cellStyle name="Percent 3 4 6 4" xfId="1312" xr:uid="{C259BAD0-6D92-46CD-B3C0-C97807F66AAB}"/>
    <cellStyle name="Percent 3 4 6 4 2" xfId="3726" xr:uid="{AC09E9B6-550F-49AC-8B72-D74AE9EB10A6}"/>
    <cellStyle name="Percent 3 4 6 4 3" xfId="7055" xr:uid="{E7464AAF-256C-449F-8A94-BBF095A3FF19}"/>
    <cellStyle name="Percent 3 4 6 5" xfId="1977" xr:uid="{37CE6E0A-A547-4DAE-B737-EBBAF481DB03}"/>
    <cellStyle name="Percent 3 4 6 5 2" xfId="4391" xr:uid="{6FCBD7FD-48DC-49F6-89CF-8262BA480107}"/>
    <cellStyle name="Percent 3 4 6 5 3" xfId="7720" xr:uid="{0C236D0D-4344-4DA2-9F11-AA9BE9AFDBC5}"/>
    <cellStyle name="Percent 3 4 6 6" xfId="5060" xr:uid="{0181E9CF-70F6-45B5-ACD9-290DC7931110}"/>
    <cellStyle name="Percent 3 4 6 7" xfId="2815" xr:uid="{12546838-2771-4FA7-8F9B-AF4D0AFA6B9F}"/>
    <cellStyle name="Percent 3 4 6 8" xfId="5725" xr:uid="{D7DEDD01-7118-4A0E-9D3B-F9EFA594A725}"/>
    <cellStyle name="Percent 3 4 7" xfId="570" xr:uid="{00000000-0005-0000-0000-00005B000000}"/>
    <cellStyle name="Percent 3 4 7 2" xfId="1235" xr:uid="{00000000-0005-0000-0000-00005B000000}"/>
    <cellStyle name="Percent 3 4 7 2 2" xfId="1900" xr:uid="{B2789886-8FEC-47A0-8E91-0DF2B8803322}"/>
    <cellStyle name="Percent 3 4 7 2 2 2" xfId="4314" xr:uid="{38FB24A4-0E3E-48F1-B7CA-1F3BA52B2443}"/>
    <cellStyle name="Percent 3 4 7 2 2 3" xfId="6978" xr:uid="{B98F5BF3-C9F3-4465-9A01-82196357974C}"/>
    <cellStyle name="Percent 3 4 7 2 3" xfId="2565" xr:uid="{2061EC37-F526-49F8-B529-D11D24AC05AF}"/>
    <cellStyle name="Percent 3 4 7 2 3 2" xfId="4979" xr:uid="{F52B865D-D43F-4510-8CC1-3E1B469E47FF}"/>
    <cellStyle name="Percent 3 4 7 2 3 3" xfId="7643" xr:uid="{159FBC65-F65E-4C39-86FC-89E562D027B0}"/>
    <cellStyle name="Percent 3 4 7 2 4" xfId="5648" xr:uid="{AA3D2EEE-DFBB-40E9-B83B-4753D962192F}"/>
    <cellStyle name="Percent 3 4 7 2 4 2" xfId="8308" xr:uid="{3A8DDFDA-63C8-4D16-81CD-58FDFD71FF22}"/>
    <cellStyle name="Percent 3 4 7 2 5" xfId="3649" xr:uid="{09C611C0-94BC-4490-A2A0-A15313CC1463}"/>
    <cellStyle name="Percent 3 4 7 2 6" xfId="6313" xr:uid="{371FF418-C7CE-4003-847A-124B2D0BAF98}"/>
    <cellStyle name="Percent 3 4 7 3" xfId="816" xr:uid="{00000000-0005-0000-0000-00005B000000}"/>
    <cellStyle name="Percent 3 4 7 3 2" xfId="3230" xr:uid="{24A82B03-A811-4783-90DE-1A772389B5AA}"/>
    <cellStyle name="Percent 3 4 7 3 3" xfId="6559" xr:uid="{C96E248C-CBD0-421F-AA2B-4D2D58C1F413}"/>
    <cellStyle name="Percent 3 4 7 4" xfId="1481" xr:uid="{AB707EB0-9E70-4847-A17C-5CCCCFD21614}"/>
    <cellStyle name="Percent 3 4 7 4 2" xfId="3895" xr:uid="{AAB57559-8E37-43C7-BB30-589569E027AF}"/>
    <cellStyle name="Percent 3 4 7 4 3" xfId="7224" xr:uid="{96649B17-F21D-4393-AA97-1E76AA4EF75B}"/>
    <cellStyle name="Percent 3 4 7 5" xfId="2146" xr:uid="{3D2298B8-111E-4530-9865-13AE74B930C9}"/>
    <cellStyle name="Percent 3 4 7 5 2" xfId="4560" xr:uid="{5E614EBE-320E-46AA-97CB-452C0E704BBE}"/>
    <cellStyle name="Percent 3 4 7 5 3" xfId="7889" xr:uid="{9FDA3786-E35A-46CD-A547-837D034ABA5D}"/>
    <cellStyle name="Percent 3 4 7 6" xfId="5229" xr:uid="{420411D8-27C2-45E8-B32C-884F9571FCAC}"/>
    <cellStyle name="Percent 3 4 7 7" xfId="2984" xr:uid="{00631D2B-DA45-4567-9D95-C6D2A3CF2361}"/>
    <cellStyle name="Percent 3 4 7 8" xfId="5894" xr:uid="{7273BEFF-3BA1-4C71-A51C-3F238A4E17EC}"/>
    <cellStyle name="Percent 3 4 8" xfId="353" xr:uid="{00000000-0005-0000-0000-00005B000000}"/>
    <cellStyle name="Percent 3 4 8 2" xfId="1021" xr:uid="{00000000-0005-0000-0000-00005B000000}"/>
    <cellStyle name="Percent 3 4 8 2 2" xfId="3435" xr:uid="{554515FB-A0E2-40EC-9777-AFF43B0D273A}"/>
    <cellStyle name="Percent 3 4 8 2 3" xfId="6764" xr:uid="{9D791C2C-7FC4-458F-A1CF-65D4446EDE81}"/>
    <cellStyle name="Percent 3 4 8 3" xfId="1686" xr:uid="{D33087EF-6579-43E2-AADC-D4ACB0F1C241}"/>
    <cellStyle name="Percent 3 4 8 3 2" xfId="4100" xr:uid="{625E191F-684C-4B0B-9AA3-1B0CE767FF93}"/>
    <cellStyle name="Percent 3 4 8 3 3" xfId="7429" xr:uid="{0F67D060-7279-4444-83C6-DFB4068DD413}"/>
    <cellStyle name="Percent 3 4 8 4" xfId="2351" xr:uid="{6BCBB233-DE76-4CC5-B2A9-596CEA54F89A}"/>
    <cellStyle name="Percent 3 4 8 4 2" xfId="4765" xr:uid="{B99905C1-DD0D-46AB-8E68-1EA046B92B27}"/>
    <cellStyle name="Percent 3 4 8 4 3" xfId="8094" xr:uid="{24B8C483-1644-4762-9913-08F990781790}"/>
    <cellStyle name="Percent 3 4 8 5" xfId="5434" xr:uid="{28E7B4A2-F93C-4D1E-8032-CD084F5F5E6B}"/>
    <cellStyle name="Percent 3 4 8 6" xfId="2770" xr:uid="{A337BDD5-0DC9-48DA-B757-18EEC43FE33A}"/>
    <cellStyle name="Percent 3 4 8 7" xfId="6099" xr:uid="{4198D54C-459F-437F-8B1B-AE8CFB2E225F}"/>
    <cellStyle name="Percent 3 4 9" xfId="852" xr:uid="{00000000-0005-0000-0000-00005B000000}"/>
    <cellStyle name="Percent 3 4 9 2" xfId="1517" xr:uid="{D0C19450-1A93-414A-9CE8-B83DC3877EAD}"/>
    <cellStyle name="Percent 3 4 9 2 2" xfId="3931" xr:uid="{16885718-7F49-493F-9612-3F9993DF644D}"/>
    <cellStyle name="Percent 3 4 9 2 3" xfId="6595" xr:uid="{0D3B471E-B053-4C0B-9521-50F094D49BBE}"/>
    <cellStyle name="Percent 3 4 9 3" xfId="2182" xr:uid="{6B328994-3F14-4409-8488-3913F86FB993}"/>
    <cellStyle name="Percent 3 4 9 3 2" xfId="4596" xr:uid="{7E7A8FE9-17AB-45D1-A44A-D25B0C3D1711}"/>
    <cellStyle name="Percent 3 4 9 3 3" xfId="7260" xr:uid="{BC5F8B12-D9A8-43EB-B5B0-C8580B8534E2}"/>
    <cellStyle name="Percent 3 4 9 4" xfId="5265" xr:uid="{E4E83451-5210-4955-8D67-06D2A05957A1}"/>
    <cellStyle name="Percent 3 4 9 4 2" xfId="7925" xr:uid="{5AC827A2-A05B-41BB-B6AE-B9866B7CCBB2}"/>
    <cellStyle name="Percent 3 4 9 5" xfId="3266" xr:uid="{7862D3A5-8EF1-430D-BFBF-7BB9963C30B6}"/>
    <cellStyle name="Percent 3 4 9 6" xfId="5930" xr:uid="{F0496C88-975A-450C-B42E-1F0859DE1756}"/>
    <cellStyle name="Percent 3 5" xfId="158" xr:uid="{00000000-0005-0000-0000-000067000000}"/>
    <cellStyle name="Percent 3 5 10" xfId="1252" xr:uid="{37AEEB7A-1091-4C29-A26B-98A27D16726A}"/>
    <cellStyle name="Percent 3 5 10 2" xfId="3666" xr:uid="{AFA2D326-AB4A-4EC6-906F-58B9D5288348}"/>
    <cellStyle name="Percent 3 5 10 3" xfId="6995" xr:uid="{08273848-76F1-4846-B1E1-DA90F207D2F5}"/>
    <cellStyle name="Percent 3 5 11" xfId="1917" xr:uid="{ECDF8BD3-10A7-4F3E-8A6C-330C3534E21F}"/>
    <cellStyle name="Percent 3 5 11 2" xfId="4331" xr:uid="{295FA2BB-7857-4F96-BC42-30518E0ACC90}"/>
    <cellStyle name="Percent 3 5 11 3" xfId="7660" xr:uid="{6785D32B-37EA-45D5-9B50-BD2AE3DA4173}"/>
    <cellStyle name="Percent 3 5 12" xfId="4999" xr:uid="{807D88A3-319C-4EA8-88BD-4ED22A04DD78}"/>
    <cellStyle name="Percent 3 5 13" xfId="2586" xr:uid="{3CC8B12D-F335-4487-B079-BE65FEB72A8B}"/>
    <cellStyle name="Percent 3 5 14" xfId="5665" xr:uid="{A562AC2C-0420-4B6E-94B7-19C2BA6A99E3}"/>
    <cellStyle name="Percent 3 5 2" xfId="231" xr:uid="{00000000-0005-0000-0000-00005B000000}"/>
    <cellStyle name="Percent 3 5 2 2" xfId="450" xr:uid="{00000000-0005-0000-0000-00005B000000}"/>
    <cellStyle name="Percent 3 5 2 2 2" xfId="1115" xr:uid="{00000000-0005-0000-0000-00005B000000}"/>
    <cellStyle name="Percent 3 5 2 2 2 2" xfId="3529" xr:uid="{0C23B6F5-6271-43FA-87B6-A25B87C4F9B7}"/>
    <cellStyle name="Percent 3 5 2 2 2 3" xfId="6858" xr:uid="{7ED0096F-511B-46D3-A65C-740B5EA2E2B0}"/>
    <cellStyle name="Percent 3 5 2 2 3" xfId="1780" xr:uid="{D0F3E53B-0823-49C7-81C9-AE685F158476}"/>
    <cellStyle name="Percent 3 5 2 2 3 2" xfId="4194" xr:uid="{7E29B003-6BC4-443B-A872-497AC2C1CBD9}"/>
    <cellStyle name="Percent 3 5 2 2 3 3" xfId="7523" xr:uid="{AEDED30D-8F72-4B2B-8CDD-8A09F2D89D19}"/>
    <cellStyle name="Percent 3 5 2 2 4" xfId="2445" xr:uid="{B9F7427C-9884-4B56-AC73-657F12037A6F}"/>
    <cellStyle name="Percent 3 5 2 2 4 2" xfId="4859" xr:uid="{ACEC9502-EE41-4A67-BA4F-7D722364C7E3}"/>
    <cellStyle name="Percent 3 5 2 2 4 3" xfId="8188" xr:uid="{7BE76278-DDD4-472A-B657-A72ED6EE273E}"/>
    <cellStyle name="Percent 3 5 2 2 5" xfId="5528" xr:uid="{8BEC7383-BB47-4491-B62A-D6F641F5586E}"/>
    <cellStyle name="Percent 3 5 2 2 6" xfId="2864" xr:uid="{D32C227D-FF5D-4B75-AA1F-DAC26C2C0CB6}"/>
    <cellStyle name="Percent 3 5 2 2 7" xfId="6193" xr:uid="{5D806144-46E0-460D-B614-696570047F41}"/>
    <cellStyle name="Percent 3 5 2 3" xfId="901" xr:uid="{00000000-0005-0000-0000-00005B000000}"/>
    <cellStyle name="Percent 3 5 2 3 2" xfId="1566" xr:uid="{E1B075B4-2AC1-47D9-97F7-74719500BCF3}"/>
    <cellStyle name="Percent 3 5 2 3 2 2" xfId="3980" xr:uid="{54D542DB-D56B-4C66-B632-F2986059E5DF}"/>
    <cellStyle name="Percent 3 5 2 3 2 3" xfId="6644" xr:uid="{F98C2549-650C-4827-838D-CA9FE330B82C}"/>
    <cellStyle name="Percent 3 5 2 3 3" xfId="2231" xr:uid="{40C7511C-3F38-4AB7-A533-FC76826F65C8}"/>
    <cellStyle name="Percent 3 5 2 3 3 2" xfId="4645" xr:uid="{245F9DAB-D958-4BFD-98E7-65721BB75AFA}"/>
    <cellStyle name="Percent 3 5 2 3 3 3" xfId="7309" xr:uid="{B0D908BE-0817-4338-99DA-1C9BECD4094F}"/>
    <cellStyle name="Percent 3 5 2 3 4" xfId="5314" xr:uid="{FFAE4371-AD23-4E88-A834-F11CE1A09DD8}"/>
    <cellStyle name="Percent 3 5 2 3 4 2" xfId="7974" xr:uid="{1D885AD6-F81E-4680-A2DD-252119A4BB2C}"/>
    <cellStyle name="Percent 3 5 2 3 5" xfId="3315" xr:uid="{BC3F196A-51F7-4AB0-88E0-11049E44269A}"/>
    <cellStyle name="Percent 3 5 2 3 6" xfId="5979" xr:uid="{F4020C2E-6BAE-40EA-9610-5AEEDEBA0386}"/>
    <cellStyle name="Percent 3 5 2 4" xfId="696" xr:uid="{00000000-0005-0000-0000-00005B000000}"/>
    <cellStyle name="Percent 3 5 2 4 2" xfId="3110" xr:uid="{C91E97E1-6F07-4674-9DFA-257D2735179E}"/>
    <cellStyle name="Percent 3 5 2 4 3" xfId="6439" xr:uid="{AA808087-5AA3-4784-9DC4-77BA1643128B}"/>
    <cellStyle name="Percent 3 5 2 5" xfId="1361" xr:uid="{95E307C3-8CA1-4D6D-92AA-3D564AB85FDF}"/>
    <cellStyle name="Percent 3 5 2 5 2" xfId="3775" xr:uid="{E5223EE8-72BD-4451-AFB4-4B7F16490877}"/>
    <cellStyle name="Percent 3 5 2 5 3" xfId="7104" xr:uid="{9E1F934C-32FA-470B-85DA-701A313C9D52}"/>
    <cellStyle name="Percent 3 5 2 6" xfId="2026" xr:uid="{71FA8EED-0799-4025-ADD5-8EBB6199B649}"/>
    <cellStyle name="Percent 3 5 2 6 2" xfId="4440" xr:uid="{8E93C41B-F4D8-4D07-8150-875E85A615C5}"/>
    <cellStyle name="Percent 3 5 2 6 3" xfId="7769" xr:uid="{9FE2BFB2-49C2-494C-8A40-CD9E6E2FDAC3}"/>
    <cellStyle name="Percent 3 5 2 7" xfId="5109" xr:uid="{3ADBF630-0603-471E-8403-5DB478BD6DEE}"/>
    <cellStyle name="Percent 3 5 2 8" xfId="2650" xr:uid="{C85A2CDC-D2D8-4035-B453-6923F95D1EE0}"/>
    <cellStyle name="Percent 3 5 2 9" xfId="5774" xr:uid="{C7158BA8-3847-456D-A686-49100B3780A2}"/>
    <cellStyle name="Percent 3 5 3" xfId="263" xr:uid="{00000000-0005-0000-0000-00005B000000}"/>
    <cellStyle name="Percent 3 5 3 2" xfId="482" xr:uid="{00000000-0005-0000-0000-00005B000000}"/>
    <cellStyle name="Percent 3 5 3 2 2" xfId="1147" xr:uid="{00000000-0005-0000-0000-00005B000000}"/>
    <cellStyle name="Percent 3 5 3 2 2 2" xfId="3561" xr:uid="{214689C6-CBAF-4C1C-8648-744909CE885C}"/>
    <cellStyle name="Percent 3 5 3 2 2 3" xfId="6890" xr:uid="{731C9815-744B-43F7-846E-6DE5F134518F}"/>
    <cellStyle name="Percent 3 5 3 2 3" xfId="1812" xr:uid="{C2A8B9EE-6A4D-4BFE-9F2B-A36524B687E1}"/>
    <cellStyle name="Percent 3 5 3 2 3 2" xfId="4226" xr:uid="{89E04458-2DE0-4A8B-90D8-3BFB9BAC6D81}"/>
    <cellStyle name="Percent 3 5 3 2 3 3" xfId="7555" xr:uid="{820617CC-AA48-4A87-8635-9E48A0981CB6}"/>
    <cellStyle name="Percent 3 5 3 2 4" xfId="2477" xr:uid="{E6ADD78D-3CFE-436A-896E-40770704AD8F}"/>
    <cellStyle name="Percent 3 5 3 2 4 2" xfId="4891" xr:uid="{E3E3BCEE-06B6-4F18-AA89-14641DFDEB6E}"/>
    <cellStyle name="Percent 3 5 3 2 4 3" xfId="8220" xr:uid="{C254E6B7-4C8F-4AC6-BB0C-3B5B5EE7E59E}"/>
    <cellStyle name="Percent 3 5 3 2 5" xfId="5560" xr:uid="{E6AA2C95-2B02-4A97-9EC3-C075CC291374}"/>
    <cellStyle name="Percent 3 5 3 2 6" xfId="2896" xr:uid="{CADFABFC-C101-4BA0-8E07-08494F699F0E}"/>
    <cellStyle name="Percent 3 5 3 2 7" xfId="6225" xr:uid="{C61DA8A9-8A3C-4AC7-ADB3-848498AA5B90}"/>
    <cellStyle name="Percent 3 5 3 3" xfId="933" xr:uid="{00000000-0005-0000-0000-00005B000000}"/>
    <cellStyle name="Percent 3 5 3 3 2" xfId="1598" xr:uid="{354FBB04-7230-4F21-861F-AF8F6E647AB9}"/>
    <cellStyle name="Percent 3 5 3 3 2 2" xfId="4012" xr:uid="{1E601EAF-F8B8-4F1A-82DD-3434E9948CCB}"/>
    <cellStyle name="Percent 3 5 3 3 2 3" xfId="6676" xr:uid="{224BABE1-F01E-47CF-BC03-D87CCFDD2E2C}"/>
    <cellStyle name="Percent 3 5 3 3 3" xfId="2263" xr:uid="{8DF0D334-4121-48E3-879C-1BE4D25B7EBE}"/>
    <cellStyle name="Percent 3 5 3 3 3 2" xfId="4677" xr:uid="{A9B08AD6-AA8B-4468-A7A2-09D1870DBE11}"/>
    <cellStyle name="Percent 3 5 3 3 3 3" xfId="7341" xr:uid="{2611A2C5-9574-449E-8E05-EA8620CD8528}"/>
    <cellStyle name="Percent 3 5 3 3 4" xfId="5346" xr:uid="{C1E6DB27-36DC-43E9-BD87-255852A10126}"/>
    <cellStyle name="Percent 3 5 3 3 4 2" xfId="8006" xr:uid="{302D77A3-D196-4A5C-B67C-D087884703C7}"/>
    <cellStyle name="Percent 3 5 3 3 5" xfId="3347" xr:uid="{4B6A4086-0ADC-432C-A227-F21FE9F253BD}"/>
    <cellStyle name="Percent 3 5 3 3 6" xfId="6011" xr:uid="{93D75506-B2F5-4D59-88A5-17B8065A540C}"/>
    <cellStyle name="Percent 3 5 3 4" xfId="728" xr:uid="{00000000-0005-0000-0000-00005B000000}"/>
    <cellStyle name="Percent 3 5 3 4 2" xfId="3142" xr:uid="{7209D4CD-A1B5-443D-8D70-158B4D122D3D}"/>
    <cellStyle name="Percent 3 5 3 4 3" xfId="6471" xr:uid="{D859BA8F-571E-437C-94F8-146B01A27AB7}"/>
    <cellStyle name="Percent 3 5 3 5" xfId="1393" xr:uid="{95D7D46F-3674-4790-8296-46165130B24A}"/>
    <cellStyle name="Percent 3 5 3 5 2" xfId="3807" xr:uid="{7217D577-7B91-45D7-9456-9AFD17E570D1}"/>
    <cellStyle name="Percent 3 5 3 5 3" xfId="7136" xr:uid="{0E6A4B9D-EA5C-41F1-B503-D96C11C39FD0}"/>
    <cellStyle name="Percent 3 5 3 6" xfId="2058" xr:uid="{74D47BBF-8EB2-45B7-A00B-8BF11F170225}"/>
    <cellStyle name="Percent 3 5 3 6 2" xfId="4472" xr:uid="{2956523A-5B09-4009-A777-68A7E27001C9}"/>
    <cellStyle name="Percent 3 5 3 6 3" xfId="7801" xr:uid="{B8CDF3A2-29FB-4F31-B132-D4E07AFE227F}"/>
    <cellStyle name="Percent 3 5 3 7" xfId="5141" xr:uid="{A30BD7A6-12B0-4E28-B93A-B6FA69C3513D}"/>
    <cellStyle name="Percent 3 5 3 8" xfId="2682" xr:uid="{1C11C189-244D-4291-AAEB-EC0C2770D89A}"/>
    <cellStyle name="Percent 3 5 3 9" xfId="5806" xr:uid="{0C3CA511-8C2B-484B-902B-63E1274F34D5}"/>
    <cellStyle name="Percent 3 5 4" xfId="297" xr:uid="{00000000-0005-0000-0000-00005B000000}"/>
    <cellStyle name="Percent 3 5 4 2" xfId="514" xr:uid="{00000000-0005-0000-0000-00005B000000}"/>
    <cellStyle name="Percent 3 5 4 2 2" xfId="1179" xr:uid="{00000000-0005-0000-0000-00005B000000}"/>
    <cellStyle name="Percent 3 5 4 2 2 2" xfId="3593" xr:uid="{F9F62606-F0A0-406C-BD48-B7D57190839D}"/>
    <cellStyle name="Percent 3 5 4 2 2 3" xfId="6922" xr:uid="{32F49ACF-2545-4A54-B6DD-197292D0D904}"/>
    <cellStyle name="Percent 3 5 4 2 3" xfId="1844" xr:uid="{5C86BCA8-A1EF-4DC4-BF52-8F77507B79C3}"/>
    <cellStyle name="Percent 3 5 4 2 3 2" xfId="4258" xr:uid="{2B855BFA-BC9E-4E5B-A756-C2C745495AF6}"/>
    <cellStyle name="Percent 3 5 4 2 3 3" xfId="7587" xr:uid="{E6FDCC35-12F4-42B2-981F-7F84F6C4E19F}"/>
    <cellStyle name="Percent 3 5 4 2 4" xfId="2509" xr:uid="{52A903A2-0A7A-4B5F-BC80-9899B4CAC791}"/>
    <cellStyle name="Percent 3 5 4 2 4 2" xfId="4923" xr:uid="{A88795E6-28F1-46D1-A256-31E71172D2FD}"/>
    <cellStyle name="Percent 3 5 4 2 4 3" xfId="8252" xr:uid="{6DC0D53F-14FB-4D42-A536-DFFC7D04B70D}"/>
    <cellStyle name="Percent 3 5 4 2 5" xfId="5592" xr:uid="{10985CAB-8CAF-4A4F-A310-770141C993A3}"/>
    <cellStyle name="Percent 3 5 4 2 6" xfId="2928" xr:uid="{E1764826-CDCA-41B7-8DFA-2337A59ECE2A}"/>
    <cellStyle name="Percent 3 5 4 2 7" xfId="6257" xr:uid="{41E4D56E-557F-4DAE-B686-9E44FFC7958D}"/>
    <cellStyle name="Percent 3 5 4 3" xfId="965" xr:uid="{00000000-0005-0000-0000-00005B000000}"/>
    <cellStyle name="Percent 3 5 4 3 2" xfId="1630" xr:uid="{994D816E-E3B0-4545-9E3D-1157E5DC4EA4}"/>
    <cellStyle name="Percent 3 5 4 3 2 2" xfId="4044" xr:uid="{6C29F776-37C6-4F57-9AA0-D3F5A138535C}"/>
    <cellStyle name="Percent 3 5 4 3 2 3" xfId="6708" xr:uid="{B981D820-B880-4D4E-9D4A-122DCE3DB674}"/>
    <cellStyle name="Percent 3 5 4 3 3" xfId="2295" xr:uid="{7D28EF9D-F2B7-44E0-8472-D68F971E6AC6}"/>
    <cellStyle name="Percent 3 5 4 3 3 2" xfId="4709" xr:uid="{0CC9CF75-0692-4C3C-B651-53E1B3A6B775}"/>
    <cellStyle name="Percent 3 5 4 3 3 3" xfId="7373" xr:uid="{A5B78D75-59CC-4144-AB2C-2D0278623E46}"/>
    <cellStyle name="Percent 3 5 4 3 4" xfId="5378" xr:uid="{D1F27C55-470B-4BC7-8244-395791BCB4BA}"/>
    <cellStyle name="Percent 3 5 4 3 4 2" xfId="8038" xr:uid="{FE8FBCC9-5BA1-4F3B-8BC6-53CB87252FD2}"/>
    <cellStyle name="Percent 3 5 4 3 5" xfId="3379" xr:uid="{EB318D89-5906-4ACA-8545-9F204F3E11A0}"/>
    <cellStyle name="Percent 3 5 4 3 6" xfId="6043" xr:uid="{74B7A071-A0D8-49C1-A7A5-18BB73BF65A1}"/>
    <cellStyle name="Percent 3 5 4 4" xfId="760" xr:uid="{00000000-0005-0000-0000-00005B000000}"/>
    <cellStyle name="Percent 3 5 4 4 2" xfId="3174" xr:uid="{13338725-4C1E-48BE-AE14-53550A9513EE}"/>
    <cellStyle name="Percent 3 5 4 4 3" xfId="6503" xr:uid="{174FB8C1-F9A0-4CD1-B9E7-513D191CE621}"/>
    <cellStyle name="Percent 3 5 4 5" xfId="1425" xr:uid="{9CE9D98A-303B-40AD-A192-8EDFD7A51128}"/>
    <cellStyle name="Percent 3 5 4 5 2" xfId="3839" xr:uid="{4E25E8F7-844A-4BB7-850C-38BE88CC55D4}"/>
    <cellStyle name="Percent 3 5 4 5 3" xfId="7168" xr:uid="{A803D97B-203B-4C7F-B933-DFF21184DA3E}"/>
    <cellStyle name="Percent 3 5 4 6" xfId="2090" xr:uid="{A9C35DD2-6C43-4176-97A2-3D21D46DB72F}"/>
    <cellStyle name="Percent 3 5 4 6 2" xfId="4504" xr:uid="{3CFE620E-9B88-4055-8B76-E4A649400BDE}"/>
    <cellStyle name="Percent 3 5 4 6 3" xfId="7833" xr:uid="{9D5419C0-7A71-4B34-9ED9-47FE33FDC089}"/>
    <cellStyle name="Percent 3 5 4 7" xfId="5173" xr:uid="{AEF3C2EE-5B34-4317-B626-136811DC3061}"/>
    <cellStyle name="Percent 3 5 4 8" xfId="2714" xr:uid="{3857BC67-CFD4-4F16-AE7A-10D0A2E2331F}"/>
    <cellStyle name="Percent 3 5 4 9" xfId="5838" xr:uid="{0D379F70-4DAD-4A18-9FFE-FFD083C3D67C}"/>
    <cellStyle name="Percent 3 5 5" xfId="386" xr:uid="{00000000-0005-0000-0000-000067000000}"/>
    <cellStyle name="Percent 3 5 5 2" xfId="1051" xr:uid="{00000000-0005-0000-0000-000067000000}"/>
    <cellStyle name="Percent 3 5 5 2 2" xfId="1716" xr:uid="{B422C8DC-930B-4560-A385-1CD5C3CB74CA}"/>
    <cellStyle name="Percent 3 5 5 2 2 2" xfId="4130" xr:uid="{CFA63250-5C41-4342-A793-B529A4795707}"/>
    <cellStyle name="Percent 3 5 5 2 2 3" xfId="6794" xr:uid="{A9A92E99-202A-4F07-A477-4069DAFE7483}"/>
    <cellStyle name="Percent 3 5 5 2 3" xfId="2381" xr:uid="{38E239E7-5577-46C2-BB57-E8C24BB8366F}"/>
    <cellStyle name="Percent 3 5 5 2 3 2" xfId="4795" xr:uid="{A4EDD22B-77BC-424C-A344-1BCFC081D5E2}"/>
    <cellStyle name="Percent 3 5 5 2 3 3" xfId="7459" xr:uid="{A46AF9E4-BDE6-424E-A2DC-F69CD3108536}"/>
    <cellStyle name="Percent 3 5 5 2 4" xfId="5464" xr:uid="{382BFCEB-D4B2-4397-84FA-5FED2EDB7CA4}"/>
    <cellStyle name="Percent 3 5 5 2 4 2" xfId="8124" xr:uid="{52416192-036D-4336-AD67-FF53200C4542}"/>
    <cellStyle name="Percent 3 5 5 2 5" xfId="3465" xr:uid="{EF30836C-0837-49C0-A752-9E3719253E7B}"/>
    <cellStyle name="Percent 3 5 5 2 6" xfId="6129" xr:uid="{34C952DE-0BE2-464B-A277-2C09A7DAE9D3}"/>
    <cellStyle name="Percent 3 5 5 3" xfId="632" xr:uid="{00000000-0005-0000-0000-000067000000}"/>
    <cellStyle name="Percent 3 5 5 3 2" xfId="3046" xr:uid="{F1E02A1C-0A1D-46C4-805D-3C3B2D599490}"/>
    <cellStyle name="Percent 3 5 5 3 3" xfId="6375" xr:uid="{EFF5CDAE-6FE6-422F-999A-4D060601078E}"/>
    <cellStyle name="Percent 3 5 5 4" xfId="1297" xr:uid="{025C4C1B-EE90-45C4-9581-B140073A44B3}"/>
    <cellStyle name="Percent 3 5 5 4 2" xfId="3711" xr:uid="{71D86DF2-A706-4CB7-B1CE-54AB5AB84885}"/>
    <cellStyle name="Percent 3 5 5 4 3" xfId="7040" xr:uid="{1F0FC660-AE5F-4C75-84B3-6698D2799BE4}"/>
    <cellStyle name="Percent 3 5 5 5" xfId="1962" xr:uid="{1B9CD343-ABC8-45D2-B91D-59350BB43F08}"/>
    <cellStyle name="Percent 3 5 5 5 2" xfId="4376" xr:uid="{AFF7C6E2-20ED-4C53-8C72-6A97E2EC5201}"/>
    <cellStyle name="Percent 3 5 5 5 3" xfId="7705" xr:uid="{26EA7C3D-B78C-414D-A799-1D2D9EA31629}"/>
    <cellStyle name="Percent 3 5 5 6" xfId="5045" xr:uid="{B8224132-15D0-4BA9-8AC9-6C3C6D0A17DA}"/>
    <cellStyle name="Percent 3 5 5 7" xfId="2800" xr:uid="{8A883B48-95E7-42E7-B547-9A7C961DCBDC}"/>
    <cellStyle name="Percent 3 5 5 8" xfId="5710" xr:uid="{A66190AB-C59C-4499-A61F-FEDB84121873}"/>
    <cellStyle name="Percent 3 5 6" xfId="555" xr:uid="{00000000-0005-0000-0000-00005B000000}"/>
    <cellStyle name="Percent 3 5 6 2" xfId="1220" xr:uid="{00000000-0005-0000-0000-00005B000000}"/>
    <cellStyle name="Percent 3 5 6 2 2" xfId="1885" xr:uid="{BE0EEEB4-1414-48EB-9423-7882474C6BE2}"/>
    <cellStyle name="Percent 3 5 6 2 2 2" xfId="4299" xr:uid="{273A71E5-926A-44D1-AE6F-DF0E4DBABA31}"/>
    <cellStyle name="Percent 3 5 6 2 2 3" xfId="6963" xr:uid="{77198EEB-C82F-4E19-AC3A-96F25505E988}"/>
    <cellStyle name="Percent 3 5 6 2 3" xfId="2550" xr:uid="{CBEECC31-5663-4EEF-9F9C-DD43B37EC8F6}"/>
    <cellStyle name="Percent 3 5 6 2 3 2" xfId="4964" xr:uid="{0724BE38-1F9F-4510-9FDF-86A9256E906D}"/>
    <cellStyle name="Percent 3 5 6 2 3 3" xfId="7628" xr:uid="{F3A36237-8AE9-418E-93F6-B40F288E4203}"/>
    <cellStyle name="Percent 3 5 6 2 4" xfId="5633" xr:uid="{85C25E96-6057-4BAA-986D-5F396AB87E88}"/>
    <cellStyle name="Percent 3 5 6 2 4 2" xfId="8293" xr:uid="{B1625B25-9678-4F97-925F-9A280837F4FB}"/>
    <cellStyle name="Percent 3 5 6 2 5" xfId="3634" xr:uid="{DE15A22B-241B-4157-A573-1430C5EDB8BB}"/>
    <cellStyle name="Percent 3 5 6 2 6" xfId="6298" xr:uid="{74BC7E79-1F08-4FC2-8CBC-D8F4675353C4}"/>
    <cellStyle name="Percent 3 5 6 3" xfId="801" xr:uid="{00000000-0005-0000-0000-00005B000000}"/>
    <cellStyle name="Percent 3 5 6 3 2" xfId="3215" xr:uid="{A91259C2-8B85-4030-81F2-A1E1EDBC1D58}"/>
    <cellStyle name="Percent 3 5 6 3 3" xfId="6544" xr:uid="{1080A954-8AE1-43A7-AD74-3871EFEC0C2B}"/>
    <cellStyle name="Percent 3 5 6 4" xfId="1466" xr:uid="{0F7A4C14-15A9-486A-A41A-35FD934A49F8}"/>
    <cellStyle name="Percent 3 5 6 4 2" xfId="3880" xr:uid="{863218B0-F469-4DEE-A52B-4CFBBE524993}"/>
    <cellStyle name="Percent 3 5 6 4 3" xfId="7209" xr:uid="{5895C036-4853-42D2-9551-21ECC9D58791}"/>
    <cellStyle name="Percent 3 5 6 5" xfId="2131" xr:uid="{E04B8271-3B02-4021-A161-67C3CD3EA453}"/>
    <cellStyle name="Percent 3 5 6 5 2" xfId="4545" xr:uid="{4E5A4CA7-3BCA-4F4C-8732-7106A8739526}"/>
    <cellStyle name="Percent 3 5 6 5 3" xfId="7874" xr:uid="{B77A4D8F-4652-4885-918F-17F40719A734}"/>
    <cellStyle name="Percent 3 5 6 6" xfId="5214" xr:uid="{70AF391E-CBA1-46AE-ADDA-54C1D8943D00}"/>
    <cellStyle name="Percent 3 5 6 7" xfId="2969" xr:uid="{BE960DDC-E608-447C-818D-56A698089C62}"/>
    <cellStyle name="Percent 3 5 6 8" xfId="5879" xr:uid="{9BF74296-DF25-4567-B578-84EDEB7C56DF}"/>
    <cellStyle name="Percent 3 5 7" xfId="338" xr:uid="{00000000-0005-0000-0000-00005B000000}"/>
    <cellStyle name="Percent 3 5 7 2" xfId="1006" xr:uid="{00000000-0005-0000-0000-00005B000000}"/>
    <cellStyle name="Percent 3 5 7 2 2" xfId="3420" xr:uid="{3C1D35AF-DC9F-4734-9D87-F57844121158}"/>
    <cellStyle name="Percent 3 5 7 2 3" xfId="6749" xr:uid="{5972030A-4E8F-48DB-A32A-244EF4D21FB4}"/>
    <cellStyle name="Percent 3 5 7 3" xfId="1671" xr:uid="{A73240EC-D955-4B32-8A84-2E4D8A1111CA}"/>
    <cellStyle name="Percent 3 5 7 3 2" xfId="4085" xr:uid="{82260151-E1C7-4FA4-9EC7-84AA8B734ACF}"/>
    <cellStyle name="Percent 3 5 7 3 3" xfId="7414" xr:uid="{73513C6B-930F-4A60-87B1-EF8911B72DAC}"/>
    <cellStyle name="Percent 3 5 7 4" xfId="2336" xr:uid="{96301D2A-1B42-48FF-8E2E-17EFD533EE0F}"/>
    <cellStyle name="Percent 3 5 7 4 2" xfId="4750" xr:uid="{C848FC73-CAC6-4A55-8C69-1568EC90F82F}"/>
    <cellStyle name="Percent 3 5 7 4 3" xfId="8079" xr:uid="{46F1BE8E-8A57-430A-ACD9-D68B4B924F28}"/>
    <cellStyle name="Percent 3 5 7 5" xfId="5419" xr:uid="{B0B37705-050B-4861-8352-69009DE2E5F4}"/>
    <cellStyle name="Percent 3 5 7 6" xfId="2755" xr:uid="{77C38E1A-EF1D-44EA-B31A-47052DB2EC05}"/>
    <cellStyle name="Percent 3 5 7 7" xfId="6084" xr:uid="{EEFF1E3A-C79C-4D3E-897C-E7B92D7B7088}"/>
    <cellStyle name="Percent 3 5 8" xfId="837" xr:uid="{00000000-0005-0000-0000-000067000000}"/>
    <cellStyle name="Percent 3 5 8 2" xfId="1502" xr:uid="{9920B6CF-61EB-4384-B879-665647BA5507}"/>
    <cellStyle name="Percent 3 5 8 2 2" xfId="3916" xr:uid="{40B82EE1-57A8-4777-BA1A-CB5C41FD5B73}"/>
    <cellStyle name="Percent 3 5 8 2 3" xfId="6580" xr:uid="{4E919214-0E5D-439D-A65A-1C80488320B7}"/>
    <cellStyle name="Percent 3 5 8 3" xfId="2167" xr:uid="{0939C230-9E2B-47CE-9437-245BDACA52E9}"/>
    <cellStyle name="Percent 3 5 8 3 2" xfId="4581" xr:uid="{826811C3-87EC-4C67-BEC9-68849681AD1D}"/>
    <cellStyle name="Percent 3 5 8 3 3" xfId="7245" xr:uid="{1DEDFE4D-7587-47F2-8E94-7572236251B5}"/>
    <cellStyle name="Percent 3 5 8 4" xfId="5250" xr:uid="{1EE46723-ED89-4EA6-8ED9-53BC993AAAAC}"/>
    <cellStyle name="Percent 3 5 8 4 2" xfId="7910" xr:uid="{3848697D-2E32-4FF9-B574-DFCCDDA7A21F}"/>
    <cellStyle name="Percent 3 5 8 5" xfId="3251" xr:uid="{015762FF-8B66-4B12-B77F-6922350D51EA}"/>
    <cellStyle name="Percent 3 5 8 6" xfId="5915" xr:uid="{BCDE26C4-A62E-4DEF-80FE-94801BCEE6EE}"/>
    <cellStyle name="Percent 3 5 9" xfId="587" xr:uid="{00000000-0005-0000-0000-00005B000000}"/>
    <cellStyle name="Percent 3 5 9 2" xfId="3001" xr:uid="{FE709C8B-8DFC-47D7-A227-4EC248860A2C}"/>
    <cellStyle name="Percent 3 5 9 3" xfId="6330" xr:uid="{E92FBE59-A0C4-40E8-94F4-1FBE675E351F}"/>
    <cellStyle name="Percent 3 6" xfId="100" xr:uid="{00000000-0005-0000-0000-00005B000000}"/>
    <cellStyle name="Percent 3 6 10" xfId="2577" xr:uid="{DAC04C11-42C6-4440-9153-30A8F1BEE9C1}"/>
    <cellStyle name="Percent 3 6 11" xfId="5689" xr:uid="{57DE6AA5-CBA6-4AB8-AB96-8E5F91112EE1}"/>
    <cellStyle name="Percent 3 6 2" xfId="321" xr:uid="{00000000-0005-0000-0000-00005C000000}"/>
    <cellStyle name="Percent 3 6 2 2" xfId="538" xr:uid="{00000000-0005-0000-0000-00005C000000}"/>
    <cellStyle name="Percent 3 6 2 2 2" xfId="1203" xr:uid="{00000000-0005-0000-0000-00005C000000}"/>
    <cellStyle name="Percent 3 6 2 2 2 2" xfId="3617" xr:uid="{294E76AC-E202-47C9-868E-B6F2BBB2FC92}"/>
    <cellStyle name="Percent 3 6 2 2 2 3" xfId="6946" xr:uid="{C1B7999C-75A5-46C2-BAC0-FD93A9A61DF6}"/>
    <cellStyle name="Percent 3 6 2 2 3" xfId="1868" xr:uid="{55BD8E73-E67A-4826-A7EF-84A20A5CAFBD}"/>
    <cellStyle name="Percent 3 6 2 2 3 2" xfId="4282" xr:uid="{C2B8D0E4-AE7D-4387-A783-E35273E9AF64}"/>
    <cellStyle name="Percent 3 6 2 2 3 3" xfId="7611" xr:uid="{5904DA7C-173C-4687-AFFF-C1E555F4A40A}"/>
    <cellStyle name="Percent 3 6 2 2 4" xfId="2533" xr:uid="{D0567C52-5F94-4475-9966-79CCCBE4B67C}"/>
    <cellStyle name="Percent 3 6 2 2 4 2" xfId="4947" xr:uid="{C0A55E6A-8EF8-4966-8D65-C3A93FB7217E}"/>
    <cellStyle name="Percent 3 6 2 2 4 3" xfId="8276" xr:uid="{5B663D4B-AC46-4EF0-9086-E7BDA337BC9D}"/>
    <cellStyle name="Percent 3 6 2 2 5" xfId="5616" xr:uid="{ABD84F9D-F4C0-41DC-893E-9D504C7C5714}"/>
    <cellStyle name="Percent 3 6 2 2 6" xfId="2952" xr:uid="{499766D5-06D3-4BD4-A225-58FC5D8B07FC}"/>
    <cellStyle name="Percent 3 6 2 2 7" xfId="6281" xr:uid="{2846D63E-0580-4EE2-ABDF-E845B4CA564D}"/>
    <cellStyle name="Percent 3 6 2 3" xfId="989" xr:uid="{00000000-0005-0000-0000-00005C000000}"/>
    <cellStyle name="Percent 3 6 2 3 2" xfId="1654" xr:uid="{7A2F4204-BE61-4A2B-8F0D-1C4CDDEA264D}"/>
    <cellStyle name="Percent 3 6 2 3 2 2" xfId="4068" xr:uid="{2D9F072D-F334-4582-A513-22DDDD437C4D}"/>
    <cellStyle name="Percent 3 6 2 3 2 3" xfId="6732" xr:uid="{EB750742-D32D-46D9-9D46-341D4D94E369}"/>
    <cellStyle name="Percent 3 6 2 3 3" xfId="2319" xr:uid="{84D8292A-6C02-4C99-9142-602EE3CE14E5}"/>
    <cellStyle name="Percent 3 6 2 3 3 2" xfId="4733" xr:uid="{2F731A2F-FD76-484D-AB7D-3E6FC3B2477C}"/>
    <cellStyle name="Percent 3 6 2 3 3 3" xfId="7397" xr:uid="{5AB12031-4EA9-4CE4-BE39-69F361E961F4}"/>
    <cellStyle name="Percent 3 6 2 3 4" xfId="5402" xr:uid="{912CDAA1-D300-4708-9171-84E24C1DC702}"/>
    <cellStyle name="Percent 3 6 2 3 4 2" xfId="8062" xr:uid="{B99A2299-DD67-4E11-9511-E3386A1DC870}"/>
    <cellStyle name="Percent 3 6 2 3 5" xfId="3403" xr:uid="{EA746EF0-5B8C-4895-BEFD-587419660343}"/>
    <cellStyle name="Percent 3 6 2 3 6" xfId="6067" xr:uid="{5F1809EC-65CA-4183-AB6E-92395AA425F3}"/>
    <cellStyle name="Percent 3 6 2 4" xfId="784" xr:uid="{00000000-0005-0000-0000-00005C000000}"/>
    <cellStyle name="Percent 3 6 2 4 2" xfId="3198" xr:uid="{BA624B0E-3595-486E-968A-2AB819087236}"/>
    <cellStyle name="Percent 3 6 2 4 3" xfId="6527" xr:uid="{0E7FFB3D-8055-4E39-A2F1-DA81A9BB10F2}"/>
    <cellStyle name="Percent 3 6 2 5" xfId="1449" xr:uid="{B664317A-4009-4A77-AE1A-2E96A638F19A}"/>
    <cellStyle name="Percent 3 6 2 5 2" xfId="3863" xr:uid="{258B4974-8B3A-4946-BE5B-392EC1FF3B56}"/>
    <cellStyle name="Percent 3 6 2 5 3" xfId="7192" xr:uid="{1C126ACC-6257-41B8-B729-E266E821E04A}"/>
    <cellStyle name="Percent 3 6 2 6" xfId="2114" xr:uid="{76BDEF95-5841-4925-8CB8-5F4A467ECB97}"/>
    <cellStyle name="Percent 3 6 2 6 2" xfId="4528" xr:uid="{D3CC15AB-1F24-405D-A5E8-40AAE239471E}"/>
    <cellStyle name="Percent 3 6 2 6 3" xfId="7857" xr:uid="{B8020E0B-F5F2-4D46-A262-A1C0FD1D93B4}"/>
    <cellStyle name="Percent 3 6 2 7" xfId="5197" xr:uid="{D65126F7-7D74-4E08-A900-BD187DD309BA}"/>
    <cellStyle name="Percent 3 6 2 8" xfId="2738" xr:uid="{3B776227-9A63-443C-A2A5-867F08D1A38D}"/>
    <cellStyle name="Percent 3 6 2 9" xfId="5862" xr:uid="{F0F88079-CBDC-4D4D-B437-ACD6C970B582}"/>
    <cellStyle name="Percent 3 6 3" xfId="375" xr:uid="{00000000-0005-0000-0000-00005B000000}"/>
    <cellStyle name="Percent 3 6 3 2" xfId="1042" xr:uid="{00000000-0005-0000-0000-00005B000000}"/>
    <cellStyle name="Percent 3 6 3 2 2" xfId="1707" xr:uid="{99AB70CA-C2AC-4B01-A577-4006E4592DB5}"/>
    <cellStyle name="Percent 3 6 3 2 2 2" xfId="4121" xr:uid="{E50DAF8D-E144-4C8D-9357-8B4A65557B87}"/>
    <cellStyle name="Percent 3 6 3 2 2 3" xfId="6785" xr:uid="{82658ED0-05E4-4913-BFBC-3693EC17F916}"/>
    <cellStyle name="Percent 3 6 3 2 3" xfId="2372" xr:uid="{B1C95F22-9767-4B06-9FC5-384B29E2E77C}"/>
    <cellStyle name="Percent 3 6 3 2 3 2" xfId="4786" xr:uid="{30A2F101-DBE0-4DB3-822A-7267DC0380E6}"/>
    <cellStyle name="Percent 3 6 3 2 3 3" xfId="7450" xr:uid="{8F6023AF-14F8-4E7F-A376-B7BF92CC7530}"/>
    <cellStyle name="Percent 3 6 3 2 4" xfId="5455" xr:uid="{06098647-486F-4288-8D9D-3EA095DC46E7}"/>
    <cellStyle name="Percent 3 6 3 2 4 2" xfId="8115" xr:uid="{4FADCF72-50A5-49D8-9393-7E6401900D62}"/>
    <cellStyle name="Percent 3 6 3 2 5" xfId="3456" xr:uid="{C323D630-B297-4316-9FEB-61B6227C4384}"/>
    <cellStyle name="Percent 3 6 3 2 6" xfId="6120" xr:uid="{AAFBFD31-7CDD-4AC4-ACAA-BE5F918BC88D}"/>
    <cellStyle name="Percent 3 6 3 3" xfId="623" xr:uid="{00000000-0005-0000-0000-00005B000000}"/>
    <cellStyle name="Percent 3 6 3 3 2" xfId="3037" xr:uid="{00B2E68B-7709-4280-A9C7-49D4A8B3E669}"/>
    <cellStyle name="Percent 3 6 3 3 3" xfId="6366" xr:uid="{64467C22-16B6-4F48-8C08-0BAE7F7B9F9E}"/>
    <cellStyle name="Percent 3 6 3 4" xfId="1288" xr:uid="{54B02B2D-6FFB-4DE3-8355-AB21030D1AFC}"/>
    <cellStyle name="Percent 3 6 3 4 2" xfId="3702" xr:uid="{7E55D940-ED98-4CCF-AB91-C21AB9E34305}"/>
    <cellStyle name="Percent 3 6 3 4 3" xfId="7031" xr:uid="{869DABDA-23E9-4717-AF41-3302DE756680}"/>
    <cellStyle name="Percent 3 6 3 5" xfId="1953" xr:uid="{48C937D1-2338-4D06-AE0E-AF99211496FC}"/>
    <cellStyle name="Percent 3 6 3 5 2" xfId="4367" xr:uid="{A68BDD21-DCA9-48BE-909D-D52ED72CFEBC}"/>
    <cellStyle name="Percent 3 6 3 5 3" xfId="7696" xr:uid="{837D537B-D09B-48F0-B611-88CD41723E86}"/>
    <cellStyle name="Percent 3 6 3 6" xfId="5036" xr:uid="{AB791155-0369-48DE-B44E-34966FAB0D10}"/>
    <cellStyle name="Percent 3 6 3 7" xfId="2791" xr:uid="{26D0DE80-CD27-4468-8B32-ADEF20F31F9A}"/>
    <cellStyle name="Percent 3 6 3 8" xfId="5701" xr:uid="{DC5A2C55-36D9-4F43-875B-A47091706EE2}"/>
    <cellStyle name="Percent 3 6 4" xfId="362" xr:uid="{00000000-0005-0000-0000-00005C000000}"/>
    <cellStyle name="Percent 3 6 4 2" xfId="1030" xr:uid="{00000000-0005-0000-0000-00005C000000}"/>
    <cellStyle name="Percent 3 6 4 2 2" xfId="3444" xr:uid="{CCAE6A4B-D581-4BFD-8899-471099AE3BF7}"/>
    <cellStyle name="Percent 3 6 4 2 3" xfId="6773" xr:uid="{D735001D-B85F-4708-A14B-87EA654A8B4C}"/>
    <cellStyle name="Percent 3 6 4 3" xfId="1695" xr:uid="{0742E1D1-390A-49E7-8B14-D97561FFD9C7}"/>
    <cellStyle name="Percent 3 6 4 3 2" xfId="4109" xr:uid="{17307981-DE80-4191-BDCA-91EBDF22577D}"/>
    <cellStyle name="Percent 3 6 4 3 3" xfId="7438" xr:uid="{B9578683-E39B-4627-BFD3-3DDC36510E38}"/>
    <cellStyle name="Percent 3 6 4 4" xfId="2360" xr:uid="{EC998926-43D8-4B49-9547-9CF292C5B8AE}"/>
    <cellStyle name="Percent 3 6 4 4 2" xfId="4774" xr:uid="{E46325E8-E369-40E2-8257-892183D666CF}"/>
    <cellStyle name="Percent 3 6 4 4 3" xfId="8103" xr:uid="{BF1B4303-B5F5-40F1-A0A8-8BA2D1A70BFC}"/>
    <cellStyle name="Percent 3 6 4 5" xfId="5443" xr:uid="{48FB2491-6D85-49B8-9538-B4DF9CBC4D26}"/>
    <cellStyle name="Percent 3 6 4 6" xfId="2779" xr:uid="{267F1A91-5F30-449A-A761-CBD39B56CE79}"/>
    <cellStyle name="Percent 3 6 4 7" xfId="6108" xr:uid="{483CDC15-5146-4688-AF7E-C179276D5741}"/>
    <cellStyle name="Percent 3 6 5" xfId="828" xr:uid="{00000000-0005-0000-0000-00005B000000}"/>
    <cellStyle name="Percent 3 6 5 2" xfId="1493" xr:uid="{37D7833A-F0CD-4B6F-BF13-1B6D03958A34}"/>
    <cellStyle name="Percent 3 6 5 2 2" xfId="3907" xr:uid="{CF4AA397-D717-48B4-BD0E-9FEF2E523153}"/>
    <cellStyle name="Percent 3 6 5 2 3" xfId="6571" xr:uid="{00A9FF0F-4FC5-4243-81CD-A7B6F03CF40B}"/>
    <cellStyle name="Percent 3 6 5 3" xfId="2158" xr:uid="{246E10ED-E57D-47F6-BE57-FCDC43B08008}"/>
    <cellStyle name="Percent 3 6 5 3 2" xfId="4572" xr:uid="{45900EC8-3A7A-464D-8125-D6ADE040B74B}"/>
    <cellStyle name="Percent 3 6 5 3 3" xfId="7236" xr:uid="{18ADA92D-4612-485B-A071-7F1B214F5295}"/>
    <cellStyle name="Percent 3 6 5 4" xfId="5241" xr:uid="{A9F588E2-C3A6-4729-A6DF-FC8256565EDE}"/>
    <cellStyle name="Percent 3 6 5 4 2" xfId="7901" xr:uid="{7A167213-5245-47D6-9EBC-9046D1DB5CA5}"/>
    <cellStyle name="Percent 3 6 5 5" xfId="3242" xr:uid="{4D09C64B-7FB5-483B-AAD5-6102077B5245}"/>
    <cellStyle name="Percent 3 6 5 6" xfId="5906" xr:uid="{664C178E-6911-443A-9727-5D0128140835}"/>
    <cellStyle name="Percent 3 6 6" xfId="611" xr:uid="{00000000-0005-0000-0000-00005C000000}"/>
    <cellStyle name="Percent 3 6 6 2" xfId="3025" xr:uid="{A13D1B3E-4B76-4592-97AF-78C11D9C7E6F}"/>
    <cellStyle name="Percent 3 6 6 3" xfId="6354" xr:uid="{0BCA3678-4620-466C-92C6-A28490A2990A}"/>
    <cellStyle name="Percent 3 6 7" xfId="1276" xr:uid="{84947A08-FD78-46F6-BA36-10F95D630602}"/>
    <cellStyle name="Percent 3 6 7 2" xfId="3690" xr:uid="{0C24D0E3-C5D9-4523-8BC0-FDA7DA4269DE}"/>
    <cellStyle name="Percent 3 6 7 3" xfId="7019" xr:uid="{D6F97DBB-F082-4293-9511-60D649B9A938}"/>
    <cellStyle name="Percent 3 6 8" xfId="1941" xr:uid="{D9C77C4D-1A57-4CDC-AE10-703015FD9B70}"/>
    <cellStyle name="Percent 3 6 8 2" xfId="4355" xr:uid="{E6DB4371-D95B-4473-B7A7-AC4DEF4B0FF4}"/>
    <cellStyle name="Percent 3 6 8 3" xfId="7684" xr:uid="{B07A6E77-D32A-4CF6-A1E8-09D0C7A30BFC}"/>
    <cellStyle name="Percent 3 6 9" xfId="5024" xr:uid="{4E3460D5-E60F-4C31-A4D1-ED372430F40D}"/>
    <cellStyle name="Percent 3 7" xfId="189" xr:uid="{00000000-0005-0000-0000-00005B000000}"/>
    <cellStyle name="Percent 3 7 2" xfId="409" xr:uid="{00000000-0005-0000-0000-00005B000000}"/>
    <cellStyle name="Percent 3 7 2 2" xfId="1074" xr:uid="{00000000-0005-0000-0000-00005B000000}"/>
    <cellStyle name="Percent 3 7 2 2 2" xfId="3488" xr:uid="{22096EE8-073B-4B30-B268-0C0228B1DF8D}"/>
    <cellStyle name="Percent 3 7 2 2 3" xfId="6817" xr:uid="{8F0B4A31-6749-41AE-8B5C-CE34CD7B4DFE}"/>
    <cellStyle name="Percent 3 7 2 3" xfId="1739" xr:uid="{A0BA1D64-EFFE-4C51-BDC2-DDCEA067082B}"/>
    <cellStyle name="Percent 3 7 2 3 2" xfId="4153" xr:uid="{D37DE9E0-E4A0-43A3-989F-07FD5A722FA1}"/>
    <cellStyle name="Percent 3 7 2 3 3" xfId="7482" xr:uid="{E6AF9497-7C8A-4912-99C3-D2041DAC074B}"/>
    <cellStyle name="Percent 3 7 2 4" xfId="2404" xr:uid="{A5059A7F-DE34-40DF-88E0-F0F79CA8C126}"/>
    <cellStyle name="Percent 3 7 2 4 2" xfId="4818" xr:uid="{C1E2A9CA-2FA4-4707-9826-E02A92465200}"/>
    <cellStyle name="Percent 3 7 2 4 3" xfId="8147" xr:uid="{55EA8A20-A716-4143-B715-6C70B03F9496}"/>
    <cellStyle name="Percent 3 7 2 5" xfId="5487" xr:uid="{5123C52E-9926-4B59-BB07-FDD131750322}"/>
    <cellStyle name="Percent 3 7 2 6" xfId="2823" xr:uid="{6C8CBDAE-6EB7-45D5-9C79-5E6ED37D0D32}"/>
    <cellStyle name="Percent 3 7 2 7" xfId="6152" xr:uid="{BEEC3F89-1BDF-4BB5-A4D2-B4B9018262C9}"/>
    <cellStyle name="Percent 3 7 3" xfId="860" xr:uid="{00000000-0005-0000-0000-00005B000000}"/>
    <cellStyle name="Percent 3 7 3 2" xfId="1525" xr:uid="{F8E0DD8B-6215-4B2E-91B6-F0CB8533E462}"/>
    <cellStyle name="Percent 3 7 3 2 2" xfId="3939" xr:uid="{072B4163-E2BF-4FE8-87E4-357C44F68370}"/>
    <cellStyle name="Percent 3 7 3 2 3" xfId="6603" xr:uid="{C16FC11C-6364-44E5-83F7-4F8395C385D7}"/>
    <cellStyle name="Percent 3 7 3 3" xfId="2190" xr:uid="{DFAEDDA4-AE83-46E2-A854-6031AB23EEA3}"/>
    <cellStyle name="Percent 3 7 3 3 2" xfId="4604" xr:uid="{2AD8EE47-9FBC-44CF-8C40-4AEEF206DA29}"/>
    <cellStyle name="Percent 3 7 3 3 3" xfId="7268" xr:uid="{D205CBEF-CE8A-4CD6-8DDA-DC688A3803D6}"/>
    <cellStyle name="Percent 3 7 3 4" xfId="5273" xr:uid="{602857C2-FCE2-4C37-B116-179B2B88E220}"/>
    <cellStyle name="Percent 3 7 3 4 2" xfId="7933" xr:uid="{97606EEE-590E-49CD-BC52-24D9DF0E5201}"/>
    <cellStyle name="Percent 3 7 3 5" xfId="3274" xr:uid="{89F02EAF-FAE9-4FAF-9D6C-6315041ABC1E}"/>
    <cellStyle name="Percent 3 7 3 6" xfId="5938" xr:uid="{CF60F31C-C470-4C68-89CB-A43AFEACB26D}"/>
    <cellStyle name="Percent 3 7 4" xfId="655" xr:uid="{00000000-0005-0000-0000-00005B000000}"/>
    <cellStyle name="Percent 3 7 4 2" xfId="3069" xr:uid="{9ECB63B6-E864-4E62-84F6-0930726B2FE1}"/>
    <cellStyle name="Percent 3 7 4 3" xfId="6398" xr:uid="{6ED6158E-8936-4428-8154-5603E0141C52}"/>
    <cellStyle name="Percent 3 7 5" xfId="1320" xr:uid="{18BECB80-EA4A-401B-A6B2-D794F266C325}"/>
    <cellStyle name="Percent 3 7 5 2" xfId="3734" xr:uid="{B617507A-23EE-4749-8804-5D42A34849D5}"/>
    <cellStyle name="Percent 3 7 5 3" xfId="7063" xr:uid="{3321E4EA-09CC-4AF1-92FD-4B07CBA06DB7}"/>
    <cellStyle name="Percent 3 7 6" xfId="1985" xr:uid="{15C3E7C8-E9C8-45DC-90DB-8F832DC6B34C}"/>
    <cellStyle name="Percent 3 7 6 2" xfId="4399" xr:uid="{A426565D-A8C8-4606-91E8-AC26F01DD107}"/>
    <cellStyle name="Percent 3 7 6 3" xfId="7728" xr:uid="{E205168D-4B4B-46DA-8B50-AE212746A095}"/>
    <cellStyle name="Percent 3 7 7" xfId="5068" xr:uid="{65A0F87E-9A5F-49EC-8FA9-90DF616C7C40}"/>
    <cellStyle name="Percent 3 7 8" xfId="2609" xr:uid="{76F51886-AE0E-41BA-B56F-405678E18282}"/>
    <cellStyle name="Percent 3 7 9" xfId="5733" xr:uid="{634B655A-CB30-4D54-A035-266AD0CBB698}"/>
    <cellStyle name="Percent 3 8" xfId="199" xr:uid="{00000000-0005-0000-0000-00005B000000}"/>
    <cellStyle name="Percent 3 8 2" xfId="418" xr:uid="{00000000-0005-0000-0000-00005B000000}"/>
    <cellStyle name="Percent 3 8 2 2" xfId="1083" xr:uid="{00000000-0005-0000-0000-00005B000000}"/>
    <cellStyle name="Percent 3 8 2 2 2" xfId="3497" xr:uid="{78F74656-0EA8-454C-A0AB-60064675AD07}"/>
    <cellStyle name="Percent 3 8 2 2 3" xfId="6826" xr:uid="{35F97C26-F639-4D52-8772-22BB5EF2B171}"/>
    <cellStyle name="Percent 3 8 2 3" xfId="1748" xr:uid="{49C27BB2-DB70-4B57-A304-05033E187842}"/>
    <cellStyle name="Percent 3 8 2 3 2" xfId="4162" xr:uid="{5ADB6E70-5AB3-4D1B-85A4-D6EF57CAD985}"/>
    <cellStyle name="Percent 3 8 2 3 3" xfId="7491" xr:uid="{D2596684-F831-47BE-98AF-AB078D45A537}"/>
    <cellStyle name="Percent 3 8 2 4" xfId="2413" xr:uid="{45DD2FAA-1D09-44BE-981F-080C09EB16B2}"/>
    <cellStyle name="Percent 3 8 2 4 2" xfId="4827" xr:uid="{278F843C-50C4-47E7-9E93-69C2A127C238}"/>
    <cellStyle name="Percent 3 8 2 4 3" xfId="8156" xr:uid="{44EF247B-3D24-44BC-ADE7-3935025F31BB}"/>
    <cellStyle name="Percent 3 8 2 5" xfId="5496" xr:uid="{EF69B253-515A-44A0-BD02-1852F368E844}"/>
    <cellStyle name="Percent 3 8 2 6" xfId="2832" xr:uid="{6639F3A0-FF82-432C-A869-3E7DC9EF246E}"/>
    <cellStyle name="Percent 3 8 2 7" xfId="6161" xr:uid="{12007DEE-A0CB-4FC4-8B7A-1E246FE2062E}"/>
    <cellStyle name="Percent 3 8 3" xfId="869" xr:uid="{00000000-0005-0000-0000-00005B000000}"/>
    <cellStyle name="Percent 3 8 3 2" xfId="1534" xr:uid="{8B1018F8-2D38-46BD-B446-09A36E1FDFCD}"/>
    <cellStyle name="Percent 3 8 3 2 2" xfId="3948" xr:uid="{750085BE-9F33-4E24-A048-11E6585D4449}"/>
    <cellStyle name="Percent 3 8 3 2 3" xfId="6612" xr:uid="{8F9AC8FC-96E9-4CE3-96CF-DF95F9BF644F}"/>
    <cellStyle name="Percent 3 8 3 3" xfId="2199" xr:uid="{22FE2B43-7B66-4A5B-BFFC-BC891FE4A05F}"/>
    <cellStyle name="Percent 3 8 3 3 2" xfId="4613" xr:uid="{204F1D55-287D-4ACB-BFF1-7582675E031A}"/>
    <cellStyle name="Percent 3 8 3 3 3" xfId="7277" xr:uid="{B116EE5F-C9E2-474A-8499-650624C0630F}"/>
    <cellStyle name="Percent 3 8 3 4" xfId="5282" xr:uid="{A649558D-4C02-400D-87F9-1618F76F62D1}"/>
    <cellStyle name="Percent 3 8 3 4 2" xfId="7942" xr:uid="{D06BC82A-F489-40DF-A510-2A75FD3655C3}"/>
    <cellStyle name="Percent 3 8 3 5" xfId="3283" xr:uid="{243BF992-4513-4693-AF1B-3B3452C03E17}"/>
    <cellStyle name="Percent 3 8 3 6" xfId="5947" xr:uid="{B5B4E515-102F-48DE-8E01-8C864C7F1603}"/>
    <cellStyle name="Percent 3 8 4" xfId="664" xr:uid="{00000000-0005-0000-0000-00005B000000}"/>
    <cellStyle name="Percent 3 8 4 2" xfId="3078" xr:uid="{DCCB89BC-0220-4861-A529-EA5CC1C57D43}"/>
    <cellStyle name="Percent 3 8 4 3" xfId="6407" xr:uid="{8FB3BDFF-FD90-4751-A636-DB3D2D9F974D}"/>
    <cellStyle name="Percent 3 8 5" xfId="1329" xr:uid="{85C5F49F-F037-4976-883F-E3D635548B28}"/>
    <cellStyle name="Percent 3 8 5 2" xfId="3743" xr:uid="{D2E6E455-EE63-44B8-9517-FF1605B6785C}"/>
    <cellStyle name="Percent 3 8 5 3" xfId="7072" xr:uid="{B75E4DED-F04D-434E-AF8B-968CDC81168C}"/>
    <cellStyle name="Percent 3 8 6" xfId="1994" xr:uid="{7C7FB777-4A9A-4933-A6FC-F69FBA3650FB}"/>
    <cellStyle name="Percent 3 8 6 2" xfId="4408" xr:uid="{B35781C0-DE46-4BE8-91B6-6913AB947FFA}"/>
    <cellStyle name="Percent 3 8 6 3" xfId="7737" xr:uid="{F8838BEA-0F1B-4D98-A1F8-5DD5880F1011}"/>
    <cellStyle name="Percent 3 8 7" xfId="5077" xr:uid="{77065EC3-985C-4A17-984D-54EA6B64F707}"/>
    <cellStyle name="Percent 3 8 8" xfId="2618" xr:uid="{81BA0A7E-6B30-4986-9748-B78CC5B3A990}"/>
    <cellStyle name="Percent 3 8 9" xfId="5742" xr:uid="{42C415B5-E11C-47BD-B3D6-473A49CD8B31}"/>
    <cellStyle name="Percent 3 9" xfId="222" xr:uid="{00000000-0005-0000-0000-00005B000000}"/>
    <cellStyle name="Percent 3 9 2" xfId="441" xr:uid="{00000000-0005-0000-0000-00005B000000}"/>
    <cellStyle name="Percent 3 9 2 2" xfId="1106" xr:uid="{00000000-0005-0000-0000-00005B000000}"/>
    <cellStyle name="Percent 3 9 2 2 2" xfId="3520" xr:uid="{A0E06ED7-D16E-4225-ADB4-4E3ABF819363}"/>
    <cellStyle name="Percent 3 9 2 2 3" xfId="6849" xr:uid="{5BFD8CCE-2321-42A1-85E6-C65E2C014868}"/>
    <cellStyle name="Percent 3 9 2 3" xfId="1771" xr:uid="{416FB056-5EBE-480F-8FC4-2D66FA8857D1}"/>
    <cellStyle name="Percent 3 9 2 3 2" xfId="4185" xr:uid="{7AD8F76A-EE03-4368-B451-615EEBF35401}"/>
    <cellStyle name="Percent 3 9 2 3 3" xfId="7514" xr:uid="{C644B401-DC21-4481-AE10-FD41BD73D69E}"/>
    <cellStyle name="Percent 3 9 2 4" xfId="2436" xr:uid="{59446D05-EE8D-46EB-AF59-B83BCBAA7ADC}"/>
    <cellStyle name="Percent 3 9 2 4 2" xfId="4850" xr:uid="{C0EC293C-93A3-423A-8AC5-073A4872D15A}"/>
    <cellStyle name="Percent 3 9 2 4 3" xfId="8179" xr:uid="{351F9D43-9C77-43E8-BEBE-F66951A064E4}"/>
    <cellStyle name="Percent 3 9 2 5" xfId="5519" xr:uid="{541416AC-A5DD-47B0-AC70-BED487BB3875}"/>
    <cellStyle name="Percent 3 9 2 6" xfId="2855" xr:uid="{B872500B-3B86-456A-B6D9-430B5A30CC1B}"/>
    <cellStyle name="Percent 3 9 2 7" xfId="6184" xr:uid="{76A65EC4-0D75-45F7-BB73-22590FD95039}"/>
    <cellStyle name="Percent 3 9 3" xfId="892" xr:uid="{00000000-0005-0000-0000-00005B000000}"/>
    <cellStyle name="Percent 3 9 3 2" xfId="1557" xr:uid="{62C6AAF7-EEA4-4147-BB15-B99D6F585C18}"/>
    <cellStyle name="Percent 3 9 3 2 2" xfId="3971" xr:uid="{BC54208F-C909-4ED4-A217-0601587FAB0F}"/>
    <cellStyle name="Percent 3 9 3 2 3" xfId="6635" xr:uid="{8783E42B-9CCB-4F06-857E-B4B600560DAD}"/>
    <cellStyle name="Percent 3 9 3 3" xfId="2222" xr:uid="{155A1EA8-DF5E-452D-A4A2-FAFCB1ECAFDE}"/>
    <cellStyle name="Percent 3 9 3 3 2" xfId="4636" xr:uid="{F0B68CBF-5F2A-46F3-8AF7-653E453A76A9}"/>
    <cellStyle name="Percent 3 9 3 3 3" xfId="7300" xr:uid="{BA117B31-107E-435E-BACE-372A732AD480}"/>
    <cellStyle name="Percent 3 9 3 4" xfId="5305" xr:uid="{AF9021E9-97DE-4F4C-884C-F3CC6688EDC6}"/>
    <cellStyle name="Percent 3 9 3 4 2" xfId="7965" xr:uid="{384A519D-AAE7-4F6F-9BFE-8DF4EA524F84}"/>
    <cellStyle name="Percent 3 9 3 5" xfId="3306" xr:uid="{96258692-983A-498B-A716-100B91C9BE36}"/>
    <cellStyle name="Percent 3 9 3 6" xfId="5970" xr:uid="{6B99EAA4-12FD-4FFA-B2C9-C3FB0DDFF429}"/>
    <cellStyle name="Percent 3 9 4" xfId="687" xr:uid="{00000000-0005-0000-0000-00005B000000}"/>
    <cellStyle name="Percent 3 9 4 2" xfId="3101" xr:uid="{7CA87406-99B5-41C1-937B-33C98EF776EF}"/>
    <cellStyle name="Percent 3 9 4 3" xfId="6430" xr:uid="{308B5884-EA40-4BF3-A9DC-1272F773D5B5}"/>
    <cellStyle name="Percent 3 9 5" xfId="1352" xr:uid="{D5EBF9B3-896C-44FE-B871-1C25B0C0092E}"/>
    <cellStyle name="Percent 3 9 5 2" xfId="3766" xr:uid="{39F5C364-6A9B-4621-A9EB-737E2C8F80FD}"/>
    <cellStyle name="Percent 3 9 5 3" xfId="7095" xr:uid="{CDA7D1B0-665B-48F4-89CB-CC43F2DC9B2E}"/>
    <cellStyle name="Percent 3 9 6" xfId="2017" xr:uid="{9141677B-4632-47AC-8D60-8B687DBF00CC}"/>
    <cellStyle name="Percent 3 9 6 2" xfId="4431" xr:uid="{81E2B869-066E-4BBE-AE05-83ADD2F5E314}"/>
    <cellStyle name="Percent 3 9 6 3" xfId="7760" xr:uid="{DEED44DC-C8E9-4C3C-9BCB-55571BBD2334}"/>
    <cellStyle name="Percent 3 9 7" xfId="5100" xr:uid="{7488498E-89BF-45BA-9DDA-F10474146C40}"/>
    <cellStyle name="Percent 3 9 8" xfId="2641" xr:uid="{09952CC5-D86B-4939-97C3-C41512190686}"/>
    <cellStyle name="Percent 3 9 9" xfId="5765" xr:uid="{7735244C-F9F0-45DE-AC9C-3305E6BDCA0F}"/>
    <cellStyle name="Percent 4" xfId="114" xr:uid="{00000000-0005-0000-0000-000068000000}"/>
    <cellStyle name="Percent 4 2" xfId="384" xr:uid="{00000000-0005-0000-0000-000068000000}"/>
    <cellStyle name="Percent 4 2 2" xfId="1049" xr:uid="{00000000-0005-0000-0000-000068000000}"/>
    <cellStyle name="Percent 4 2 2 2" xfId="3463" xr:uid="{FE9C51A9-4BD0-41BB-9904-016EBC536364}"/>
    <cellStyle name="Percent 4 2 2 3" xfId="6792" xr:uid="{285230AE-FCE3-485C-9EF9-7C90B1D72497}"/>
    <cellStyle name="Percent 4 2 3" xfId="1714" xr:uid="{27754B22-795B-4092-8F0A-C9D89DD8C8B2}"/>
    <cellStyle name="Percent 4 2 3 2" xfId="4128" xr:uid="{BC270F54-C98D-4618-8251-EFFC9403CEDD}"/>
    <cellStyle name="Percent 4 2 3 3" xfId="7457" xr:uid="{E2DC5FEB-8ADD-48C4-82A0-6A33DC540055}"/>
    <cellStyle name="Percent 4 2 4" xfId="2379" xr:uid="{4035DF57-F658-412B-BBD2-E9027037F2DD}"/>
    <cellStyle name="Percent 4 2 4 2" xfId="4793" xr:uid="{6AD41737-C2AF-4D70-8201-EDC6CB68869A}"/>
    <cellStyle name="Percent 4 2 4 3" xfId="8122" xr:uid="{82457FD8-DF50-48FA-88B4-803C537BF86E}"/>
    <cellStyle name="Percent 4 2 5" xfId="5462" xr:uid="{6234641B-7651-417B-9649-B51F3FEE2C94}"/>
    <cellStyle name="Percent 4 2 6" xfId="2798" xr:uid="{C17B5D97-8CF0-4ED5-9BD2-5B76B1313817}"/>
    <cellStyle name="Percent 4 2 7" xfId="6127" xr:uid="{C529D7B4-FD0D-45EC-9482-D7142BF017DD}"/>
    <cellStyle name="Percent 4 3" xfId="835" xr:uid="{00000000-0005-0000-0000-000068000000}"/>
    <cellStyle name="Percent 4 3 2" xfId="1500" xr:uid="{3545F659-03F9-4EBC-93A4-940A5556FD05}"/>
    <cellStyle name="Percent 4 3 2 2" xfId="3914" xr:uid="{1DC61E39-ED07-4C31-9781-E0943D64EC47}"/>
    <cellStyle name="Percent 4 3 2 3" xfId="6578" xr:uid="{73D02EBA-7CE9-411A-B50C-7FE3DA8EE316}"/>
    <cellStyle name="Percent 4 3 3" xfId="2165" xr:uid="{EA9570B4-6BC6-4E37-A7CE-15ACEF25CE60}"/>
    <cellStyle name="Percent 4 3 3 2" xfId="4579" xr:uid="{438830FD-4C5D-4E52-B55C-8BC4EE9725A6}"/>
    <cellStyle name="Percent 4 3 3 3" xfId="7243" xr:uid="{0EDFC613-B75F-49A5-8377-9649E90D45B3}"/>
    <cellStyle name="Percent 4 3 4" xfId="5248" xr:uid="{21463C4F-EF07-4B37-8B70-E7061AA388EA}"/>
    <cellStyle name="Percent 4 3 4 2" xfId="7908" xr:uid="{AC3036C7-C692-4C22-AD29-C26FB75EF75C}"/>
    <cellStyle name="Percent 4 3 5" xfId="3249" xr:uid="{397F5F80-20D5-4A46-A724-3484379A4AA2}"/>
    <cellStyle name="Percent 4 3 6" xfId="5913" xr:uid="{DFE90238-221A-47D3-B18D-4BFC9E481C20}"/>
    <cellStyle name="Percent 4 4" xfId="630" xr:uid="{00000000-0005-0000-0000-000068000000}"/>
    <cellStyle name="Percent 4 4 2" xfId="3044" xr:uid="{1C2253A9-5726-45E1-AC9A-057D5D8370C7}"/>
    <cellStyle name="Percent 4 4 3" xfId="6373" xr:uid="{A175D72D-A30F-4E1E-9BCE-B1DF3513A562}"/>
    <cellStyle name="Percent 4 5" xfId="1295" xr:uid="{95F60CD3-1D73-43FB-9491-FD9B96E60A86}"/>
    <cellStyle name="Percent 4 5 2" xfId="3709" xr:uid="{78B191CC-6114-4549-84CA-5068D4DF9B30}"/>
    <cellStyle name="Percent 4 5 3" xfId="7038" xr:uid="{93389312-F6E8-43EA-B21C-97713939E504}"/>
    <cellStyle name="Percent 4 6" xfId="1960" xr:uid="{7D811C00-5446-4A50-86D7-D49437E3658D}"/>
    <cellStyle name="Percent 4 6 2" xfId="4374" xr:uid="{25217E2F-5298-4C79-B7C6-E591E3756497}"/>
    <cellStyle name="Percent 4 6 3" xfId="7703" xr:uid="{BFA442D5-33FF-4181-94F7-1E9829DF3FA3}"/>
    <cellStyle name="Percent 4 7" xfId="5043" xr:uid="{46697A4C-5E7A-4F19-A531-C1D92C8FE684}"/>
    <cellStyle name="Percent 4 8" xfId="2584" xr:uid="{D8AC80E9-1CA4-476A-88B2-A33DE381ADEE}"/>
    <cellStyle name="Percent 4 9" xfId="5708" xr:uid="{DF020E5A-C6D0-41CA-A040-6C4CAF0EFC7F}"/>
    <cellStyle name="Percent 5" xfId="286" xr:uid="{00000000-0005-0000-0000-00004B010000}"/>
    <cellStyle name="Title" xfId="83" builtinId="15" customBuiltin="1"/>
    <cellStyle name="Title 2" xfId="84" xr:uid="{00000000-0005-0000-0000-00005D000000}"/>
    <cellStyle name="Title 3" xfId="154" xr:uid="{00000000-0005-0000-0000-00006A000000}"/>
    <cellStyle name="Total" xfId="85" builtinId="25" customBuiltin="1"/>
    <cellStyle name="Total 2" xfId="86" xr:uid="{00000000-0005-0000-0000-00005F000000}"/>
    <cellStyle name="Total 3" xfId="155" xr:uid="{00000000-0005-0000-0000-00006C000000}"/>
    <cellStyle name="Warning Text" xfId="87" builtinId="11" customBuiltin="1"/>
    <cellStyle name="Warning Text 2" xfId="88" xr:uid="{00000000-0005-0000-0000-000061000000}"/>
    <cellStyle name="Warning Text 3" xfId="156"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390525</xdr:colOff>
      <xdr:row>25</xdr:row>
      <xdr:rowOff>104775</xdr:rowOff>
    </xdr:to>
    <xdr:pic>
      <xdr:nvPicPr>
        <xdr:cNvPr id="3" name="Picture 2">
          <a:extLst>
            <a:ext uri="{FF2B5EF4-FFF2-40B4-BE49-F238E27FC236}">
              <a16:creationId xmlns:a16="http://schemas.microsoft.com/office/drawing/2014/main" id="{BC81937C-57D3-AC19-8C3D-FA4C42CEF4B3}"/>
            </a:ext>
          </a:extLst>
        </xdr:cNvPr>
        <xdr:cNvPicPr>
          <a:picLocks noChangeAspect="1"/>
        </xdr:cNvPicPr>
      </xdr:nvPicPr>
      <xdr:blipFill>
        <a:blip xmlns:r="http://schemas.openxmlformats.org/officeDocument/2006/relationships" r:embed="rId1"/>
        <a:stretch>
          <a:fillRect/>
        </a:stretch>
      </xdr:blipFill>
      <xdr:spPr>
        <a:xfrm>
          <a:off x="1" y="0"/>
          <a:ext cx="8439149" cy="457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F6F4-2D72-435F-829D-5A67F0F0C6D4}">
  <sheetPr>
    <tabColor rgb="FF0000FF"/>
    <pageSetUpPr fitToPage="1"/>
  </sheetPr>
  <dimension ref="A2:A254"/>
  <sheetViews>
    <sheetView zoomScaleNormal="100" workbookViewId="0">
      <selection activeCell="L32" sqref="L32"/>
    </sheetView>
  </sheetViews>
  <sheetFormatPr defaultColWidth="9.26953125" defaultRowHeight="12.5" x14ac:dyDescent="0.25"/>
  <cols>
    <col min="1" max="16384" width="9.26953125" style="42"/>
  </cols>
  <sheetData>
    <row r="2" ht="14.15" customHeight="1" x14ac:dyDescent="0.25"/>
    <row r="3" ht="12.75" customHeight="1" x14ac:dyDescent="0.25"/>
    <row r="4" ht="13.5" customHeight="1" x14ac:dyDescent="0.25"/>
    <row r="5" ht="23.15" customHeight="1" x14ac:dyDescent="0.25"/>
    <row r="6" ht="14.15" customHeight="1" x14ac:dyDescent="0.25"/>
    <row r="7" ht="23.65" customHeight="1" x14ac:dyDescent="0.25"/>
    <row r="10" ht="14.15" customHeight="1" x14ac:dyDescent="0.25"/>
    <row r="11" ht="23.15" customHeight="1" x14ac:dyDescent="0.25"/>
    <row r="33" s="42" customFormat="1" x14ac:dyDescent="0.25"/>
    <row r="34" s="42" customFormat="1" x14ac:dyDescent="0.25"/>
    <row r="35" s="42" customFormat="1" x14ac:dyDescent="0.25"/>
    <row r="36" s="42" customFormat="1" x14ac:dyDescent="0.25"/>
    <row r="37" s="42" customFormat="1" x14ac:dyDescent="0.25"/>
    <row r="38" s="42" customFormat="1" x14ac:dyDescent="0.25"/>
    <row r="39" s="42" customFormat="1" x14ac:dyDescent="0.25"/>
    <row r="40" s="42" customFormat="1" x14ac:dyDescent="0.25"/>
    <row r="41" s="42" customFormat="1" x14ac:dyDescent="0.25"/>
    <row r="42" s="42" customFormat="1" x14ac:dyDescent="0.25"/>
    <row r="43" s="42" customFormat="1" x14ac:dyDescent="0.25"/>
    <row r="44" s="42" customFormat="1" x14ac:dyDescent="0.25"/>
    <row r="45" s="42" customFormat="1" x14ac:dyDescent="0.25"/>
    <row r="46" s="42" customFormat="1" x14ac:dyDescent="0.25"/>
    <row r="47" s="42" customFormat="1" x14ac:dyDescent="0.25"/>
    <row r="48" s="42" customFormat="1" x14ac:dyDescent="0.25"/>
    <row r="49" s="42" customFormat="1" x14ac:dyDescent="0.25"/>
    <row r="50" s="42" customFormat="1" x14ac:dyDescent="0.25"/>
    <row r="51" s="42" customFormat="1" x14ac:dyDescent="0.25"/>
    <row r="52" s="42" customFormat="1" x14ac:dyDescent="0.25"/>
    <row r="53" s="42" customFormat="1" x14ac:dyDescent="0.25"/>
    <row r="54" s="42" customFormat="1" x14ac:dyDescent="0.25"/>
    <row r="55" s="42" customFormat="1" x14ac:dyDescent="0.25"/>
    <row r="56" s="42" customFormat="1" x14ac:dyDescent="0.25"/>
    <row r="57" s="42" customFormat="1" x14ac:dyDescent="0.25"/>
    <row r="58" s="42" customFormat="1" x14ac:dyDescent="0.25"/>
    <row r="59" s="42" customFormat="1" x14ac:dyDescent="0.25"/>
    <row r="60" s="42" customFormat="1" x14ac:dyDescent="0.25"/>
    <row r="61" s="42" customFormat="1" x14ac:dyDescent="0.25"/>
    <row r="62" s="42" customFormat="1" x14ac:dyDescent="0.25"/>
    <row r="63" s="42" customFormat="1" x14ac:dyDescent="0.25"/>
    <row r="64" s="42" customFormat="1" x14ac:dyDescent="0.25"/>
    <row r="65" s="42" customFormat="1" x14ac:dyDescent="0.25"/>
    <row r="66" s="42" customFormat="1" x14ac:dyDescent="0.25"/>
    <row r="67" s="42" customFormat="1" x14ac:dyDescent="0.25"/>
    <row r="68" s="42" customFormat="1" x14ac:dyDescent="0.25"/>
    <row r="69" s="42" customFormat="1" x14ac:dyDescent="0.25"/>
    <row r="70" s="42" customFormat="1" x14ac:dyDescent="0.25"/>
    <row r="71" s="42" customFormat="1" x14ac:dyDescent="0.25"/>
    <row r="72" s="42" customFormat="1" x14ac:dyDescent="0.25"/>
    <row r="73" s="42" customFormat="1" x14ac:dyDescent="0.25"/>
    <row r="74" s="42" customFormat="1" x14ac:dyDescent="0.25"/>
    <row r="75" s="42" customFormat="1" x14ac:dyDescent="0.25"/>
    <row r="76" s="42" customFormat="1" x14ac:dyDescent="0.25"/>
    <row r="77" s="42" customFormat="1" x14ac:dyDescent="0.25"/>
    <row r="78" s="42" customFormat="1" x14ac:dyDescent="0.25"/>
    <row r="79" s="42" customFormat="1" x14ac:dyDescent="0.25"/>
    <row r="80" s="42" customFormat="1" x14ac:dyDescent="0.25"/>
    <row r="81" s="42" customFormat="1" x14ac:dyDescent="0.25"/>
    <row r="82" s="42" customFormat="1" x14ac:dyDescent="0.25"/>
    <row r="83" s="42" customFormat="1" x14ac:dyDescent="0.25"/>
    <row r="84" s="42" customFormat="1" x14ac:dyDescent="0.25"/>
    <row r="85" s="42" customFormat="1" x14ac:dyDescent="0.25"/>
    <row r="86" s="42" customFormat="1" x14ac:dyDescent="0.25"/>
    <row r="87" s="42" customFormat="1" x14ac:dyDescent="0.25"/>
    <row r="88" s="42" customFormat="1" x14ac:dyDescent="0.25"/>
    <row r="89" s="42" customFormat="1" x14ac:dyDescent="0.25"/>
    <row r="90" s="42" customFormat="1" x14ac:dyDescent="0.25"/>
    <row r="91" s="42" customFormat="1" x14ac:dyDescent="0.25"/>
    <row r="92" s="42" customFormat="1" x14ac:dyDescent="0.25"/>
    <row r="93" s="42" customFormat="1" x14ac:dyDescent="0.25"/>
    <row r="94" s="42" customFormat="1" x14ac:dyDescent="0.25"/>
    <row r="95" s="42" customFormat="1" x14ac:dyDescent="0.25"/>
    <row r="96" s="42" customFormat="1" x14ac:dyDescent="0.25"/>
    <row r="97" s="42" customFormat="1" x14ac:dyDescent="0.25"/>
    <row r="98" s="42" customFormat="1" x14ac:dyDescent="0.25"/>
    <row r="99" s="42" customFormat="1" x14ac:dyDescent="0.25"/>
    <row r="100" s="42" customFormat="1" x14ac:dyDescent="0.25"/>
    <row r="101" s="42" customFormat="1" x14ac:dyDescent="0.25"/>
    <row r="102" s="42" customFormat="1" x14ac:dyDescent="0.25"/>
    <row r="103" s="42" customFormat="1" x14ac:dyDescent="0.25"/>
    <row r="104" s="42" customFormat="1" x14ac:dyDescent="0.25"/>
    <row r="105" s="42" customFormat="1" x14ac:dyDescent="0.25"/>
    <row r="106" s="42" customFormat="1" x14ac:dyDescent="0.25"/>
    <row r="107" s="42" customFormat="1" x14ac:dyDescent="0.25"/>
    <row r="108" s="42" customFormat="1" x14ac:dyDescent="0.25"/>
    <row r="109" s="42" customFormat="1" x14ac:dyDescent="0.25"/>
    <row r="110" s="42" customFormat="1" x14ac:dyDescent="0.25"/>
    <row r="111" s="42" customFormat="1" x14ac:dyDescent="0.25"/>
    <row r="112" s="42" customFormat="1" x14ac:dyDescent="0.25"/>
    <row r="113" s="42" customFormat="1" x14ac:dyDescent="0.25"/>
    <row r="114" s="42" customFormat="1" x14ac:dyDescent="0.25"/>
    <row r="115" s="42" customFormat="1" x14ac:dyDescent="0.25"/>
    <row r="116" s="42" customFormat="1" x14ac:dyDescent="0.25"/>
    <row r="117" s="42" customFormat="1" x14ac:dyDescent="0.25"/>
    <row r="118" s="42" customFormat="1" x14ac:dyDescent="0.25"/>
    <row r="119" s="42" customFormat="1" x14ac:dyDescent="0.25"/>
    <row r="120" s="42" customFormat="1" x14ac:dyDescent="0.25"/>
    <row r="121" s="42" customFormat="1" x14ac:dyDescent="0.25"/>
    <row r="122" s="42" customFormat="1" x14ac:dyDescent="0.25"/>
    <row r="123" s="42" customFormat="1" x14ac:dyDescent="0.25"/>
    <row r="124" s="42" customFormat="1" x14ac:dyDescent="0.25"/>
    <row r="125" s="42" customFormat="1" x14ac:dyDescent="0.25"/>
    <row r="126" s="42" customFormat="1" x14ac:dyDescent="0.25"/>
    <row r="127" s="42" customFormat="1" x14ac:dyDescent="0.25"/>
    <row r="128" s="42" customFormat="1" x14ac:dyDescent="0.25"/>
    <row r="129" s="42" customFormat="1" x14ac:dyDescent="0.25"/>
    <row r="130" s="42" customFormat="1" x14ac:dyDescent="0.25"/>
    <row r="131" s="42" customFormat="1" x14ac:dyDescent="0.25"/>
    <row r="132" s="42" customFormat="1" x14ac:dyDescent="0.25"/>
    <row r="133" s="42" customFormat="1" x14ac:dyDescent="0.25"/>
    <row r="134" s="42" customFormat="1" x14ac:dyDescent="0.25"/>
    <row r="135" s="42" customFormat="1" x14ac:dyDescent="0.25"/>
    <row r="136" s="42" customFormat="1" x14ac:dyDescent="0.25"/>
    <row r="137" s="42" customFormat="1" x14ac:dyDescent="0.25"/>
    <row r="138" s="42" customFormat="1" x14ac:dyDescent="0.25"/>
    <row r="139" s="42" customFormat="1" x14ac:dyDescent="0.25"/>
    <row r="140" s="42" customFormat="1" x14ac:dyDescent="0.25"/>
    <row r="141" s="42" customFormat="1" x14ac:dyDescent="0.25"/>
    <row r="142" s="42" customFormat="1" x14ac:dyDescent="0.25"/>
    <row r="143" s="42" customFormat="1" x14ac:dyDescent="0.25"/>
    <row r="144" s="42" customFormat="1" x14ac:dyDescent="0.25"/>
    <row r="145" s="42" customFormat="1" x14ac:dyDescent="0.25"/>
    <row r="146" s="42" customFormat="1" x14ac:dyDescent="0.25"/>
    <row r="147" s="42" customFormat="1" x14ac:dyDescent="0.25"/>
    <row r="148" s="42" customFormat="1" x14ac:dyDescent="0.25"/>
    <row r="149" s="42" customFormat="1" x14ac:dyDescent="0.25"/>
    <row r="150" s="42" customFormat="1" x14ac:dyDescent="0.25"/>
    <row r="151" s="42" customFormat="1" x14ac:dyDescent="0.25"/>
    <row r="152" s="42" customFormat="1" x14ac:dyDescent="0.25"/>
    <row r="153" s="42" customFormat="1" x14ac:dyDescent="0.25"/>
    <row r="154" s="42" customFormat="1" x14ac:dyDescent="0.25"/>
    <row r="155" s="42" customFormat="1" x14ac:dyDescent="0.25"/>
    <row r="156" s="42" customFormat="1" x14ac:dyDescent="0.25"/>
    <row r="157" s="42" customFormat="1" x14ac:dyDescent="0.25"/>
    <row r="158" s="42" customFormat="1" x14ac:dyDescent="0.25"/>
    <row r="159" s="42" customFormat="1" x14ac:dyDescent="0.25"/>
    <row r="160" s="42" customFormat="1" x14ac:dyDescent="0.25"/>
    <row r="161" s="42" customFormat="1" x14ac:dyDescent="0.25"/>
    <row r="162" s="42" customFormat="1" x14ac:dyDescent="0.25"/>
    <row r="163" s="42" customFormat="1" x14ac:dyDescent="0.25"/>
    <row r="164" s="42" customFormat="1" x14ac:dyDescent="0.25"/>
    <row r="165" s="42" customFormat="1" x14ac:dyDescent="0.25"/>
    <row r="166" s="42" customFormat="1" x14ac:dyDescent="0.25"/>
    <row r="167" s="42" customFormat="1" x14ac:dyDescent="0.25"/>
    <row r="168" s="42" customFormat="1" x14ac:dyDescent="0.25"/>
    <row r="169" s="42" customFormat="1" x14ac:dyDescent="0.25"/>
    <row r="170" s="42" customFormat="1" x14ac:dyDescent="0.25"/>
    <row r="171" s="42" customFormat="1" x14ac:dyDescent="0.25"/>
    <row r="172" s="42" customFormat="1" x14ac:dyDescent="0.25"/>
    <row r="173" s="42" customFormat="1" x14ac:dyDescent="0.25"/>
    <row r="174" s="42" customFormat="1" x14ac:dyDescent="0.25"/>
    <row r="175" s="42" customFormat="1" x14ac:dyDescent="0.25"/>
    <row r="176" s="42" customFormat="1" x14ac:dyDescent="0.25"/>
    <row r="177" s="42" customFormat="1" x14ac:dyDescent="0.25"/>
    <row r="178" s="42" customFormat="1" x14ac:dyDescent="0.25"/>
    <row r="179" s="42" customFormat="1" x14ac:dyDescent="0.25"/>
    <row r="180" s="42" customFormat="1" x14ac:dyDescent="0.25"/>
    <row r="181" s="42" customFormat="1" x14ac:dyDescent="0.25"/>
    <row r="182" s="42" customFormat="1" x14ac:dyDescent="0.25"/>
    <row r="183" s="42" customFormat="1" x14ac:dyDescent="0.25"/>
    <row r="184" s="42" customFormat="1" x14ac:dyDescent="0.25"/>
    <row r="185" s="42" customFormat="1" x14ac:dyDescent="0.25"/>
    <row r="186" s="42" customFormat="1" x14ac:dyDescent="0.25"/>
    <row r="187" s="42" customFormat="1" x14ac:dyDescent="0.25"/>
    <row r="188" s="42" customFormat="1" x14ac:dyDescent="0.25"/>
    <row r="189" s="42" customFormat="1" x14ac:dyDescent="0.25"/>
    <row r="190" s="42" customFormat="1" x14ac:dyDescent="0.25"/>
    <row r="191" s="42" customFormat="1" x14ac:dyDescent="0.25"/>
    <row r="192" s="42" customFormat="1" x14ac:dyDescent="0.25"/>
    <row r="193" s="42" customFormat="1" x14ac:dyDescent="0.25"/>
    <row r="194" s="42" customFormat="1" x14ac:dyDescent="0.25"/>
    <row r="195" s="42" customFormat="1" x14ac:dyDescent="0.25"/>
    <row r="196" s="42" customFormat="1" x14ac:dyDescent="0.25"/>
    <row r="197" s="42" customFormat="1" x14ac:dyDescent="0.25"/>
    <row r="198" s="42" customFormat="1" x14ac:dyDescent="0.25"/>
    <row r="199" s="42" customFormat="1" x14ac:dyDescent="0.25"/>
    <row r="200" s="42" customFormat="1" x14ac:dyDescent="0.25"/>
    <row r="201" s="42" customFormat="1" x14ac:dyDescent="0.25"/>
    <row r="202" s="42" customFormat="1" x14ac:dyDescent="0.25"/>
    <row r="203" s="42" customFormat="1" x14ac:dyDescent="0.25"/>
    <row r="204" s="42" customFormat="1" x14ac:dyDescent="0.25"/>
    <row r="205" s="42" customFormat="1" x14ac:dyDescent="0.25"/>
    <row r="206" s="42" customFormat="1" x14ac:dyDescent="0.25"/>
    <row r="207" s="42" customFormat="1" x14ac:dyDescent="0.25"/>
    <row r="208" s="42" customFormat="1" x14ac:dyDescent="0.25"/>
    <row r="209" s="42" customFormat="1" x14ac:dyDescent="0.25"/>
    <row r="210" s="42" customFormat="1" x14ac:dyDescent="0.25"/>
    <row r="211" s="42" customFormat="1" x14ac:dyDescent="0.25"/>
    <row r="212" s="42" customFormat="1" x14ac:dyDescent="0.25"/>
    <row r="213" s="42" customFormat="1" x14ac:dyDescent="0.25"/>
    <row r="214" s="42" customFormat="1" x14ac:dyDescent="0.25"/>
    <row r="215" s="42" customFormat="1" x14ac:dyDescent="0.25"/>
    <row r="216" s="42" customFormat="1" x14ac:dyDescent="0.25"/>
    <row r="217" s="42" customFormat="1" x14ac:dyDescent="0.25"/>
    <row r="218" s="42" customFormat="1" x14ac:dyDescent="0.25"/>
    <row r="219" s="42" customFormat="1" x14ac:dyDescent="0.25"/>
    <row r="220" s="42" customFormat="1" x14ac:dyDescent="0.25"/>
    <row r="221" s="42" customFormat="1" x14ac:dyDescent="0.25"/>
    <row r="222" s="42" customFormat="1" x14ac:dyDescent="0.25"/>
    <row r="223" s="42" customFormat="1" x14ac:dyDescent="0.25"/>
    <row r="224" s="42" customFormat="1" x14ac:dyDescent="0.25"/>
    <row r="225" s="42" customFormat="1" x14ac:dyDescent="0.25"/>
    <row r="226" s="42" customFormat="1" x14ac:dyDescent="0.25"/>
    <row r="227" s="42" customFormat="1" x14ac:dyDescent="0.25"/>
    <row r="228" s="42" customFormat="1" x14ac:dyDescent="0.25"/>
    <row r="229" s="42" customFormat="1" x14ac:dyDescent="0.25"/>
    <row r="230" s="42" customFormat="1" x14ac:dyDescent="0.25"/>
    <row r="231" s="42" customFormat="1" x14ac:dyDescent="0.25"/>
    <row r="232" s="42" customFormat="1" x14ac:dyDescent="0.25"/>
    <row r="233" s="42" customFormat="1" x14ac:dyDescent="0.25"/>
    <row r="234" s="42" customFormat="1" x14ac:dyDescent="0.25"/>
    <row r="235" s="42" customFormat="1" x14ac:dyDescent="0.25"/>
    <row r="236" s="42" customFormat="1" x14ac:dyDescent="0.25"/>
    <row r="237" s="42" customFormat="1" x14ac:dyDescent="0.25"/>
    <row r="238" s="42" customFormat="1" x14ac:dyDescent="0.25"/>
    <row r="239" s="42" customFormat="1" x14ac:dyDescent="0.25"/>
    <row r="240" s="42" customFormat="1" x14ac:dyDescent="0.25"/>
    <row r="241" s="42" customFormat="1" x14ac:dyDescent="0.25"/>
    <row r="242" s="42" customFormat="1" x14ac:dyDescent="0.25"/>
    <row r="243" s="42" customFormat="1" x14ac:dyDescent="0.25"/>
    <row r="244" s="42" customFormat="1" x14ac:dyDescent="0.25"/>
    <row r="245" s="42" customFormat="1" x14ac:dyDescent="0.25"/>
    <row r="246" s="42" customFormat="1" x14ac:dyDescent="0.25"/>
    <row r="247" s="42" customFormat="1" x14ac:dyDescent="0.25"/>
    <row r="248" s="42" customFormat="1" x14ac:dyDescent="0.25"/>
    <row r="249" s="42" customFormat="1" x14ac:dyDescent="0.25"/>
    <row r="250" s="42" customFormat="1" x14ac:dyDescent="0.25"/>
    <row r="251" s="42" customFormat="1" x14ac:dyDescent="0.25"/>
    <row r="252" s="42" customFormat="1" x14ac:dyDescent="0.25"/>
    <row r="253" s="42" customFormat="1" x14ac:dyDescent="0.25"/>
    <row r="254" s="42" customFormat="1" x14ac:dyDescent="0.25"/>
  </sheetData>
  <pageMargins left="0.2" right="0.2"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67"/>
  <sheetViews>
    <sheetView defaultGridColor="0" colorId="22" zoomScaleNormal="100" zoomScaleSheetLayoutView="100" workbookViewId="0">
      <selection activeCell="D35" sqref="D35"/>
    </sheetView>
  </sheetViews>
  <sheetFormatPr defaultColWidth="16.7265625" defaultRowHeight="12.5" x14ac:dyDescent="0.25"/>
  <cols>
    <col min="1" max="3" width="2.7265625" customWidth="1"/>
    <col min="4" max="4" width="74.54296875" customWidth="1"/>
    <col min="5" max="5" width="17.1796875" customWidth="1"/>
    <col min="12" max="12" width="32.81640625" customWidth="1"/>
  </cols>
  <sheetData>
    <row r="1" spans="1:6" s="74" customFormat="1" ht="20.25" customHeight="1" x14ac:dyDescent="0.25">
      <c r="A1" s="75" t="s">
        <v>0</v>
      </c>
      <c r="B1" s="73"/>
      <c r="C1" s="73"/>
      <c r="D1" s="73"/>
      <c r="E1" s="76" t="s">
        <v>1</v>
      </c>
    </row>
    <row r="2" spans="1:6" s="74" customFormat="1" ht="20.25" customHeight="1" x14ac:dyDescent="0.25">
      <c r="A2" s="75" t="s">
        <v>2</v>
      </c>
      <c r="B2" s="73"/>
      <c r="C2" s="73"/>
      <c r="D2" s="73"/>
      <c r="E2" s="77" t="s">
        <v>3</v>
      </c>
    </row>
    <row r="3" spans="1:6" s="74" customFormat="1" ht="20.25" customHeight="1" thickBot="1" x14ac:dyDescent="0.3">
      <c r="A3" s="78" t="s">
        <v>280</v>
      </c>
      <c r="B3" s="79"/>
      <c r="C3" s="79"/>
      <c r="D3" s="79"/>
      <c r="E3" s="80" t="s">
        <v>4</v>
      </c>
    </row>
    <row r="4" spans="1:6" s="48" customFormat="1" ht="20.149999999999999" customHeight="1" x14ac:dyDescent="0.35">
      <c r="D4" s="49"/>
      <c r="E4" s="50"/>
    </row>
    <row r="5" spans="1:6" s="48" customFormat="1" ht="15.5" x14ac:dyDescent="0.35">
      <c r="A5" s="71" t="s">
        <v>5</v>
      </c>
      <c r="B5" s="52"/>
      <c r="C5" s="52"/>
      <c r="D5" s="52"/>
      <c r="E5" s="50"/>
    </row>
    <row r="6" spans="1:6" s="48" customFormat="1" ht="12.75" customHeight="1" x14ac:dyDescent="0.35">
      <c r="A6" s="48" t="s">
        <v>6</v>
      </c>
      <c r="E6" s="50"/>
    </row>
    <row r="7" spans="1:6" s="48" customFormat="1" ht="12.75" customHeight="1" x14ac:dyDescent="0.35">
      <c r="B7" s="48" t="s">
        <v>7</v>
      </c>
      <c r="E7" s="53">
        <v>0</v>
      </c>
      <c r="F7" s="54"/>
    </row>
    <row r="8" spans="1:6" s="48" customFormat="1" ht="12.75" customHeight="1" x14ac:dyDescent="0.35">
      <c r="B8" s="48" t="s">
        <v>8</v>
      </c>
      <c r="E8" s="55">
        <v>0</v>
      </c>
      <c r="F8" s="54"/>
    </row>
    <row r="9" spans="1:6" s="48" customFormat="1" ht="12.75" customHeight="1" x14ac:dyDescent="0.35">
      <c r="B9" s="48" t="s">
        <v>9</v>
      </c>
      <c r="E9" s="55">
        <v>0</v>
      </c>
      <c r="F9" s="54"/>
    </row>
    <row r="10" spans="1:6" s="48" customFormat="1" ht="12.75" customHeight="1" x14ac:dyDescent="0.35">
      <c r="B10" s="48" t="s">
        <v>10</v>
      </c>
      <c r="E10" s="55">
        <v>0</v>
      </c>
      <c r="F10" s="54"/>
    </row>
    <row r="11" spans="1:6" s="48" customFormat="1" ht="12.75" customHeight="1" x14ac:dyDescent="0.35">
      <c r="B11" s="48" t="s">
        <v>11</v>
      </c>
      <c r="E11" s="55">
        <v>0</v>
      </c>
      <c r="F11" s="54"/>
    </row>
    <row r="12" spans="1:6" s="48" customFormat="1" ht="12.75" customHeight="1" x14ac:dyDescent="0.35">
      <c r="B12" s="48" t="s">
        <v>12</v>
      </c>
      <c r="E12" s="55">
        <v>0</v>
      </c>
      <c r="F12" s="54"/>
    </row>
    <row r="13" spans="1:6" s="48" customFormat="1" ht="12.75" customHeight="1" x14ac:dyDescent="0.35">
      <c r="B13" s="48" t="s">
        <v>13</v>
      </c>
      <c r="E13" s="55">
        <v>0</v>
      </c>
      <c r="F13" s="54"/>
    </row>
    <row r="14" spans="1:6" s="48" customFormat="1" ht="12.75" customHeight="1" x14ac:dyDescent="0.35">
      <c r="B14" s="48" t="s">
        <v>14</v>
      </c>
      <c r="E14" s="55">
        <v>0</v>
      </c>
      <c r="F14" s="54"/>
    </row>
    <row r="15" spans="1:6" s="48" customFormat="1" ht="12.75" customHeight="1" x14ac:dyDescent="0.35">
      <c r="B15" s="48" t="s">
        <v>15</v>
      </c>
      <c r="E15" s="55">
        <v>0</v>
      </c>
      <c r="F15" s="54"/>
    </row>
    <row r="16" spans="1:6" s="48" customFormat="1" ht="12.75" customHeight="1" x14ac:dyDescent="0.35">
      <c r="B16" s="48" t="s">
        <v>16</v>
      </c>
      <c r="E16" s="55">
        <v>0</v>
      </c>
      <c r="F16" s="54"/>
    </row>
    <row r="17" spans="1:6" s="48" customFormat="1" ht="12.75" customHeight="1" x14ac:dyDescent="0.35">
      <c r="B17" s="48" t="s">
        <v>17</v>
      </c>
      <c r="E17" s="55">
        <v>0</v>
      </c>
      <c r="F17" s="54"/>
    </row>
    <row r="18" spans="1:6" s="48" customFormat="1" ht="12.75" customHeight="1" x14ac:dyDescent="0.35">
      <c r="B18" s="48" t="s">
        <v>18</v>
      </c>
      <c r="E18" s="55">
        <v>0</v>
      </c>
      <c r="F18" s="54"/>
    </row>
    <row r="19" spans="1:6" s="48" customFormat="1" ht="12.75" customHeight="1" x14ac:dyDescent="0.35">
      <c r="B19" s="48" t="s">
        <v>19</v>
      </c>
      <c r="E19" s="56">
        <v>0</v>
      </c>
      <c r="F19" s="54"/>
    </row>
    <row r="20" spans="1:6" s="48" customFormat="1" ht="9.75" customHeight="1" x14ac:dyDescent="0.35">
      <c r="E20" s="55"/>
      <c r="F20" s="54"/>
    </row>
    <row r="21" spans="1:6" s="48" customFormat="1" ht="12.75" customHeight="1" x14ac:dyDescent="0.35">
      <c r="C21" s="48" t="s">
        <v>20</v>
      </c>
      <c r="E21" s="56">
        <f>SUM(E7:E20)</f>
        <v>0</v>
      </c>
      <c r="F21" s="54"/>
    </row>
    <row r="22" spans="1:6" s="48" customFormat="1" ht="9.75" customHeight="1" x14ac:dyDescent="0.35">
      <c r="E22" s="55"/>
      <c r="F22" s="54"/>
    </row>
    <row r="23" spans="1:6" s="48" customFormat="1" ht="12.75" customHeight="1" x14ac:dyDescent="0.35">
      <c r="A23" s="48" t="s">
        <v>21</v>
      </c>
      <c r="E23" s="55"/>
      <c r="F23" s="54"/>
    </row>
    <row r="24" spans="1:6" s="48" customFormat="1" ht="12.75" customHeight="1" x14ac:dyDescent="0.35">
      <c r="B24" s="48" t="s">
        <v>8</v>
      </c>
      <c r="E24" s="55">
        <v>0</v>
      </c>
      <c r="F24" s="54"/>
    </row>
    <row r="25" spans="1:6" s="48" customFormat="1" ht="12.75" customHeight="1" x14ac:dyDescent="0.35">
      <c r="B25" s="48" t="s">
        <v>11</v>
      </c>
      <c r="E25" s="55">
        <v>0</v>
      </c>
      <c r="F25" s="54"/>
    </row>
    <row r="26" spans="1:6" s="48" customFormat="1" ht="12.75" customHeight="1" x14ac:dyDescent="0.35">
      <c r="B26" s="48" t="s">
        <v>22</v>
      </c>
      <c r="E26" s="55">
        <v>0</v>
      </c>
      <c r="F26" s="54"/>
    </row>
    <row r="27" spans="1:6" s="48" customFormat="1" ht="12.75" customHeight="1" x14ac:dyDescent="0.35">
      <c r="B27" s="48" t="s">
        <v>23</v>
      </c>
      <c r="E27" s="55">
        <v>0</v>
      </c>
      <c r="F27" s="54"/>
    </row>
    <row r="28" spans="1:6" s="48" customFormat="1" ht="12.75" customHeight="1" x14ac:dyDescent="0.35">
      <c r="B28" s="48" t="s">
        <v>24</v>
      </c>
      <c r="E28" s="55">
        <v>0</v>
      </c>
    </row>
    <row r="29" spans="1:6" s="48" customFormat="1" ht="12.75" customHeight="1" x14ac:dyDescent="0.35">
      <c r="B29" s="48" t="s">
        <v>25</v>
      </c>
      <c r="E29" s="55">
        <v>0</v>
      </c>
    </row>
    <row r="30" spans="1:6" s="48" customFormat="1" ht="12.75" customHeight="1" x14ac:dyDescent="0.35">
      <c r="B30" s="48" t="s">
        <v>26</v>
      </c>
      <c r="E30" s="55">
        <v>0</v>
      </c>
    </row>
    <row r="31" spans="1:6" s="48" customFormat="1" ht="12.75" customHeight="1" x14ac:dyDescent="0.35">
      <c r="B31" s="48" t="s">
        <v>17</v>
      </c>
      <c r="E31" s="55">
        <v>0</v>
      </c>
    </row>
    <row r="32" spans="1:6" s="48" customFormat="1" ht="12.75" customHeight="1" x14ac:dyDescent="0.35">
      <c r="B32" s="48" t="s">
        <v>18</v>
      </c>
      <c r="E32" s="55">
        <v>0</v>
      </c>
    </row>
    <row r="33" spans="1:12" s="48" customFormat="1" ht="12.75" customHeight="1" x14ac:dyDescent="0.35">
      <c r="B33" s="48" t="s">
        <v>19</v>
      </c>
      <c r="E33" s="55">
        <v>0</v>
      </c>
    </row>
    <row r="34" spans="1:12" s="48" customFormat="1" ht="12.75" customHeight="1" x14ac:dyDescent="0.35">
      <c r="B34" s="48" t="s">
        <v>27</v>
      </c>
      <c r="E34" s="55">
        <v>0</v>
      </c>
    </row>
    <row r="35" spans="1:12" s="48" customFormat="1" ht="12.75" customHeight="1" x14ac:dyDescent="0.35">
      <c r="B35" s="48" t="s">
        <v>28</v>
      </c>
      <c r="E35" s="55">
        <v>0</v>
      </c>
    </row>
    <row r="36" spans="1:12" s="48" customFormat="1" ht="12.75" customHeight="1" x14ac:dyDescent="0.35">
      <c r="B36" s="48" t="s">
        <v>29</v>
      </c>
      <c r="E36" s="56">
        <v>0</v>
      </c>
    </row>
    <row r="37" spans="1:12" s="48" customFormat="1" ht="9.75" customHeight="1" x14ac:dyDescent="0.35">
      <c r="E37" s="55"/>
    </row>
    <row r="38" spans="1:12" s="48" customFormat="1" ht="12.75" customHeight="1" x14ac:dyDescent="0.35">
      <c r="C38" s="48" t="s">
        <v>30</v>
      </c>
      <c r="E38" s="56">
        <f>SUM(E24:E37)</f>
        <v>0</v>
      </c>
    </row>
    <row r="39" spans="1:12" s="48" customFormat="1" ht="9.75" customHeight="1" x14ac:dyDescent="0.35">
      <c r="E39" s="55"/>
    </row>
    <row r="40" spans="1:12" s="48" customFormat="1" ht="12.75" customHeight="1" x14ac:dyDescent="0.35">
      <c r="D40" s="48" t="s">
        <v>31</v>
      </c>
      <c r="E40" s="56">
        <f>E38+E21</f>
        <v>0</v>
      </c>
    </row>
    <row r="41" spans="1:12" s="48" customFormat="1" ht="9.75" customHeight="1" x14ac:dyDescent="0.35">
      <c r="E41" s="55"/>
    </row>
    <row r="42" spans="1:12" s="48" customFormat="1" ht="15" customHeight="1" x14ac:dyDescent="0.35">
      <c r="A42" s="71" t="s">
        <v>32</v>
      </c>
      <c r="B42" s="51"/>
      <c r="C42" s="51"/>
      <c r="D42" s="51"/>
      <c r="E42" s="55"/>
    </row>
    <row r="43" spans="1:12" s="58" customFormat="1" ht="12.75" customHeight="1" x14ac:dyDescent="0.25">
      <c r="A43" s="57"/>
      <c r="B43" s="58" t="s">
        <v>33</v>
      </c>
      <c r="C43" s="59"/>
      <c r="D43" s="59"/>
      <c r="E43" s="60">
        <v>0</v>
      </c>
    </row>
    <row r="44" spans="1:12" s="58" customFormat="1" ht="12.75" customHeight="1" x14ac:dyDescent="0.25">
      <c r="A44" s="57"/>
      <c r="B44" s="58" t="s">
        <v>34</v>
      </c>
      <c r="C44" s="59"/>
      <c r="D44" s="59"/>
      <c r="E44" s="60">
        <v>0</v>
      </c>
    </row>
    <row r="45" spans="1:12" s="58" customFormat="1" ht="12.75" customHeight="1" x14ac:dyDescent="0.25">
      <c r="B45" s="58" t="s">
        <v>35</v>
      </c>
      <c r="E45" s="61">
        <v>0</v>
      </c>
    </row>
    <row r="46" spans="1:12" s="48" customFormat="1" ht="9.75" customHeight="1" x14ac:dyDescent="0.35">
      <c r="E46" s="55"/>
      <c r="F46" s="267" t="s">
        <v>36</v>
      </c>
      <c r="G46" s="267"/>
      <c r="H46" s="267"/>
      <c r="I46" s="267"/>
      <c r="J46" s="267"/>
      <c r="K46" s="267"/>
      <c r="L46" s="267"/>
    </row>
    <row r="47" spans="1:12" s="48" customFormat="1" ht="12.75" customHeight="1" x14ac:dyDescent="0.35">
      <c r="D47" s="48" t="s">
        <v>37</v>
      </c>
      <c r="E47" s="56">
        <f>SUM(E43:E46)</f>
        <v>0</v>
      </c>
      <c r="F47" s="267"/>
      <c r="G47" s="267"/>
      <c r="H47" s="267"/>
      <c r="I47" s="267"/>
      <c r="J47" s="267"/>
      <c r="K47" s="267"/>
      <c r="L47" s="267"/>
    </row>
    <row r="48" spans="1:12" s="48" customFormat="1" ht="9.75" customHeight="1" x14ac:dyDescent="0.35">
      <c r="E48" s="55"/>
      <c r="F48" s="267"/>
      <c r="G48" s="267"/>
      <c r="H48" s="267"/>
      <c r="I48" s="267"/>
      <c r="J48" s="267"/>
      <c r="K48" s="267"/>
      <c r="L48" s="267"/>
    </row>
    <row r="49" spans="1:5" s="48" customFormat="1" ht="15.75" customHeight="1" x14ac:dyDescent="0.35">
      <c r="A49" s="71" t="s">
        <v>38</v>
      </c>
      <c r="B49" s="51"/>
      <c r="C49" s="51"/>
      <c r="D49" s="51"/>
      <c r="E49" s="55"/>
    </row>
    <row r="50" spans="1:5" s="48" customFormat="1" ht="12.75" customHeight="1" x14ac:dyDescent="0.35">
      <c r="A50" s="48" t="s">
        <v>39</v>
      </c>
      <c r="E50" s="55"/>
    </row>
    <row r="51" spans="1:5" s="48" customFormat="1" ht="12.75" customHeight="1" x14ac:dyDescent="0.35">
      <c r="A51" s="62"/>
      <c r="B51" s="48" t="s">
        <v>40</v>
      </c>
      <c r="E51" s="55">
        <v>0</v>
      </c>
    </row>
    <row r="52" spans="1:5" s="48" customFormat="1" ht="12.75" customHeight="1" x14ac:dyDescent="0.35">
      <c r="B52" s="48" t="s">
        <v>41</v>
      </c>
      <c r="E52" s="55">
        <v>0</v>
      </c>
    </row>
    <row r="53" spans="1:5" s="48" customFormat="1" ht="12.75" customHeight="1" x14ac:dyDescent="0.35">
      <c r="B53" s="48" t="s">
        <v>42</v>
      </c>
      <c r="E53" s="55">
        <v>0</v>
      </c>
    </row>
    <row r="54" spans="1:5" s="48" customFormat="1" ht="12.75" customHeight="1" x14ac:dyDescent="0.35">
      <c r="B54" s="48" t="s">
        <v>43</v>
      </c>
      <c r="E54" s="55">
        <v>0</v>
      </c>
    </row>
    <row r="55" spans="1:5" s="48" customFormat="1" ht="12.75" customHeight="1" x14ac:dyDescent="0.35">
      <c r="B55" s="48" t="s">
        <v>44</v>
      </c>
      <c r="E55" s="55">
        <v>0</v>
      </c>
    </row>
    <row r="56" spans="1:5" s="48" customFormat="1" ht="12.75" customHeight="1" x14ac:dyDescent="0.35">
      <c r="B56" s="48" t="s">
        <v>45</v>
      </c>
      <c r="E56" s="56">
        <v>0</v>
      </c>
    </row>
    <row r="57" spans="1:5" s="48" customFormat="1" ht="9.75" customHeight="1" x14ac:dyDescent="0.35">
      <c r="E57" s="55"/>
    </row>
    <row r="58" spans="1:5" s="48" customFormat="1" ht="12.75" customHeight="1" x14ac:dyDescent="0.35">
      <c r="C58" s="48" t="s">
        <v>46</v>
      </c>
      <c r="E58" s="56">
        <f>SUM(E51:E57)</f>
        <v>0</v>
      </c>
    </row>
    <row r="59" spans="1:5" s="48" customFormat="1" ht="9.75" customHeight="1" x14ac:dyDescent="0.35">
      <c r="E59" s="55"/>
    </row>
    <row r="60" spans="1:5" s="48" customFormat="1" ht="12.75" customHeight="1" x14ac:dyDescent="0.35">
      <c r="A60" s="48" t="s">
        <v>47</v>
      </c>
      <c r="E60" s="63"/>
    </row>
    <row r="61" spans="1:5" s="48" customFormat="1" ht="12.75" customHeight="1" x14ac:dyDescent="0.35">
      <c r="B61" s="48" t="s">
        <v>40</v>
      </c>
      <c r="E61" s="63">
        <v>0</v>
      </c>
    </row>
    <row r="62" spans="1:5" s="48" customFormat="1" ht="12.75" customHeight="1" x14ac:dyDescent="0.35">
      <c r="B62" s="48" t="s">
        <v>44</v>
      </c>
      <c r="E62" s="63">
        <v>0</v>
      </c>
    </row>
    <row r="63" spans="1:5" s="48" customFormat="1" ht="12.75" customHeight="1" x14ac:dyDescent="0.35">
      <c r="B63" s="48" t="s">
        <v>48</v>
      </c>
      <c r="E63" s="63">
        <v>0</v>
      </c>
    </row>
    <row r="64" spans="1:5" s="48" customFormat="1" ht="12.75" customHeight="1" x14ac:dyDescent="0.35">
      <c r="B64" s="48" t="s">
        <v>49</v>
      </c>
      <c r="E64" s="64">
        <v>0</v>
      </c>
    </row>
    <row r="65" spans="1:12" s="48" customFormat="1" ht="9.75" customHeight="1" x14ac:dyDescent="0.35">
      <c r="E65" s="63"/>
    </row>
    <row r="66" spans="1:12" s="48" customFormat="1" ht="12.75" customHeight="1" x14ac:dyDescent="0.35">
      <c r="C66" s="48" t="s">
        <v>50</v>
      </c>
      <c r="E66" s="64">
        <f>SUM(E61:E65)</f>
        <v>0</v>
      </c>
    </row>
    <row r="67" spans="1:12" s="48" customFormat="1" ht="9.75" customHeight="1" x14ac:dyDescent="0.35">
      <c r="E67" s="63"/>
    </row>
    <row r="68" spans="1:12" s="48" customFormat="1" ht="12.75" customHeight="1" x14ac:dyDescent="0.35">
      <c r="D68" s="48" t="s">
        <v>51</v>
      </c>
      <c r="E68" s="64">
        <f>E66+E58</f>
        <v>0</v>
      </c>
    </row>
    <row r="69" spans="1:12" s="48" customFormat="1" ht="9.75" customHeight="1" x14ac:dyDescent="0.35">
      <c r="E69" s="63"/>
    </row>
    <row r="70" spans="1:12" s="48" customFormat="1" ht="15.75" customHeight="1" x14ac:dyDescent="0.35">
      <c r="A70" s="71" t="s">
        <v>52</v>
      </c>
      <c r="B70" s="51"/>
      <c r="C70" s="51"/>
      <c r="D70" s="51"/>
      <c r="E70" s="55"/>
    </row>
    <row r="71" spans="1:12" s="48" customFormat="1" ht="12.75" customHeight="1" x14ac:dyDescent="0.35">
      <c r="A71" s="51"/>
      <c r="B71" s="48" t="s">
        <v>53</v>
      </c>
      <c r="C71" s="65"/>
      <c r="D71" s="65"/>
      <c r="E71" s="63">
        <v>0</v>
      </c>
    </row>
    <row r="72" spans="1:12" s="48" customFormat="1" ht="12.75" customHeight="1" x14ac:dyDescent="0.35">
      <c r="B72" s="48" t="s">
        <v>54</v>
      </c>
      <c r="D72" s="65"/>
      <c r="E72" s="63">
        <v>0</v>
      </c>
    </row>
    <row r="73" spans="1:12" s="48" customFormat="1" ht="12.75" customHeight="1" x14ac:dyDescent="0.35">
      <c r="B73" s="48" t="s">
        <v>55</v>
      </c>
      <c r="D73" s="65"/>
      <c r="E73" s="63">
        <v>0</v>
      </c>
    </row>
    <row r="74" spans="1:12" s="48" customFormat="1" ht="12.75" customHeight="1" x14ac:dyDescent="0.35">
      <c r="B74" s="48" t="s">
        <v>56</v>
      </c>
      <c r="E74" s="64">
        <v>0</v>
      </c>
    </row>
    <row r="75" spans="1:12" s="48" customFormat="1" ht="9.75" customHeight="1" x14ac:dyDescent="0.35">
      <c r="E75" s="55"/>
      <c r="F75" s="268" t="s">
        <v>57</v>
      </c>
      <c r="G75" s="268"/>
      <c r="H75" s="268"/>
      <c r="I75" s="268"/>
      <c r="J75" s="268"/>
      <c r="K75" s="268"/>
      <c r="L75" s="268"/>
    </row>
    <row r="76" spans="1:12" s="48" customFormat="1" ht="12.75" customHeight="1" x14ac:dyDescent="0.35">
      <c r="D76" s="48" t="s">
        <v>58</v>
      </c>
      <c r="E76" s="64">
        <f>SUM(E71:E75)</f>
        <v>0</v>
      </c>
      <c r="F76" s="268"/>
      <c r="G76" s="268"/>
      <c r="H76" s="268"/>
      <c r="I76" s="268"/>
      <c r="J76" s="268"/>
      <c r="K76" s="268"/>
      <c r="L76" s="268"/>
    </row>
    <row r="77" spans="1:12" ht="12.75" customHeight="1" x14ac:dyDescent="0.25">
      <c r="B77" s="5"/>
      <c r="C77" s="5"/>
      <c r="D77" s="5"/>
      <c r="E77" s="3"/>
      <c r="F77" s="268"/>
      <c r="G77" s="268"/>
      <c r="H77" s="268"/>
      <c r="I77" s="268"/>
      <c r="J77" s="268"/>
      <c r="K77" s="268"/>
      <c r="L77" s="268"/>
    </row>
    <row r="78" spans="1:12" s="260" customFormat="1" ht="20.25" customHeight="1" x14ac:dyDescent="0.25">
      <c r="A78" s="75" t="str">
        <f>TextRefCopy5</f>
        <v>Name of Community College</v>
      </c>
      <c r="B78" s="72"/>
      <c r="C78" s="72"/>
      <c r="D78" s="72"/>
      <c r="E78" s="259" t="s">
        <v>1</v>
      </c>
    </row>
    <row r="79" spans="1:12" s="260" customFormat="1" ht="20.25" customHeight="1" x14ac:dyDescent="0.25">
      <c r="A79" s="75" t="s">
        <v>2</v>
      </c>
      <c r="B79" s="72"/>
      <c r="C79" s="72"/>
      <c r="D79" s="72"/>
      <c r="E79" s="77" t="s">
        <v>3</v>
      </c>
    </row>
    <row r="80" spans="1:12" s="260" customFormat="1" ht="20.25" customHeight="1" thickBot="1" x14ac:dyDescent="0.3">
      <c r="A80" s="78" t="s">
        <v>280</v>
      </c>
      <c r="B80" s="163"/>
      <c r="C80" s="163"/>
      <c r="D80" s="163"/>
      <c r="E80" s="80" t="s">
        <v>59</v>
      </c>
    </row>
    <row r="81" spans="1:6" ht="20.149999999999999" customHeight="1" x14ac:dyDescent="0.45">
      <c r="D81" s="1"/>
      <c r="E81" s="3"/>
    </row>
    <row r="82" spans="1:6" ht="15.75" customHeight="1" x14ac:dyDescent="0.35">
      <c r="A82" s="71" t="s">
        <v>60</v>
      </c>
      <c r="B82" s="35"/>
      <c r="C82" s="35"/>
      <c r="D82" s="35"/>
      <c r="E82" s="3"/>
    </row>
    <row r="83" spans="1:6" s="48" customFormat="1" ht="12.75" customHeight="1" x14ac:dyDescent="0.35">
      <c r="A83" s="48" t="s">
        <v>61</v>
      </c>
      <c r="E83" s="55">
        <v>0</v>
      </c>
      <c r="F83" s="62"/>
    </row>
    <row r="84" spans="1:6" s="48" customFormat="1" ht="12.75" customHeight="1" x14ac:dyDescent="0.35">
      <c r="A84" s="48" t="s">
        <v>62</v>
      </c>
      <c r="E84" s="55"/>
      <c r="F84" s="62"/>
    </row>
    <row r="85" spans="1:6" s="48" customFormat="1" ht="12.75" customHeight="1" x14ac:dyDescent="0.35">
      <c r="B85" s="48" t="s">
        <v>63</v>
      </c>
      <c r="E85" s="55"/>
      <c r="F85" s="62"/>
    </row>
    <row r="86" spans="1:6" s="48" customFormat="1" ht="12.75" customHeight="1" x14ac:dyDescent="0.35">
      <c r="C86" s="48" t="s">
        <v>64</v>
      </c>
      <c r="E86" s="55">
        <v>0</v>
      </c>
      <c r="F86" s="62"/>
    </row>
    <row r="87" spans="1:6" s="48" customFormat="1" ht="12.75" customHeight="1" x14ac:dyDescent="0.35">
      <c r="C87" s="48" t="s">
        <v>65</v>
      </c>
      <c r="E87" s="56">
        <v>0</v>
      </c>
      <c r="F87" s="62"/>
    </row>
    <row r="88" spans="1:6" s="48" customFormat="1" ht="9" customHeight="1" x14ac:dyDescent="0.35">
      <c r="E88" s="63"/>
      <c r="F88" s="62"/>
    </row>
    <row r="89" spans="1:6" s="48" customFormat="1" ht="12.75" customHeight="1" x14ac:dyDescent="0.35">
      <c r="D89" s="48" t="s">
        <v>66</v>
      </c>
      <c r="E89" s="56">
        <f>SUM(E86:E88)</f>
        <v>0</v>
      </c>
      <c r="F89" s="62"/>
    </row>
    <row r="90" spans="1:6" s="48" customFormat="1" ht="12.75" customHeight="1" x14ac:dyDescent="0.35">
      <c r="D90" s="66"/>
      <c r="F90" s="62"/>
    </row>
    <row r="91" spans="1:6" s="48" customFormat="1" ht="12.75" customHeight="1" x14ac:dyDescent="0.35">
      <c r="B91" s="48" t="s">
        <v>67</v>
      </c>
      <c r="D91" s="66"/>
      <c r="E91" s="63"/>
      <c r="F91" s="62"/>
    </row>
    <row r="92" spans="1:6" s="48" customFormat="1" ht="12.75" customHeight="1" x14ac:dyDescent="0.35">
      <c r="C92" s="48" t="s">
        <v>64</v>
      </c>
      <c r="E92" s="55">
        <v>0</v>
      </c>
      <c r="F92" s="62"/>
    </row>
    <row r="93" spans="1:6" s="48" customFormat="1" ht="12.75" customHeight="1" x14ac:dyDescent="0.35">
      <c r="C93" s="48" t="s">
        <v>68</v>
      </c>
      <c r="D93" s="66"/>
      <c r="E93" s="63">
        <v>0</v>
      </c>
      <c r="F93" s="62"/>
    </row>
    <row r="94" spans="1:6" s="48" customFormat="1" ht="12.75" customHeight="1" x14ac:dyDescent="0.35">
      <c r="C94" s="48" t="s">
        <v>69</v>
      </c>
      <c r="D94" s="66"/>
      <c r="E94" s="63">
        <v>0</v>
      </c>
      <c r="F94" s="62"/>
    </row>
    <row r="95" spans="1:6" s="48" customFormat="1" ht="12.75" customHeight="1" x14ac:dyDescent="0.35">
      <c r="C95" s="48" t="s">
        <v>65</v>
      </c>
      <c r="D95" s="66"/>
      <c r="E95" s="56">
        <v>0</v>
      </c>
      <c r="F95" s="62"/>
    </row>
    <row r="96" spans="1:6" s="48" customFormat="1" ht="9" customHeight="1" x14ac:dyDescent="0.35">
      <c r="D96" s="66"/>
      <c r="E96" s="63"/>
      <c r="F96" s="62"/>
    </row>
    <row r="97" spans="1:9" s="48" customFormat="1" ht="12.75" customHeight="1" x14ac:dyDescent="0.35">
      <c r="C97" s="67"/>
      <c r="D97" s="48" t="s">
        <v>70</v>
      </c>
      <c r="E97" s="56">
        <f>SUM(E92:E96)</f>
        <v>0</v>
      </c>
      <c r="F97" s="62"/>
    </row>
    <row r="98" spans="1:9" s="48" customFormat="1" ht="9" customHeight="1" x14ac:dyDescent="0.35">
      <c r="C98" s="66"/>
      <c r="D98" s="66"/>
      <c r="E98" s="68"/>
      <c r="F98" s="62"/>
    </row>
    <row r="99" spans="1:9" s="48" customFormat="1" ht="12.75" customHeight="1" x14ac:dyDescent="0.35">
      <c r="A99" s="48" t="s">
        <v>71</v>
      </c>
      <c r="E99" s="56">
        <v>0</v>
      </c>
    </row>
    <row r="100" spans="1:9" s="48" customFormat="1" ht="9.75" customHeight="1" x14ac:dyDescent="0.35">
      <c r="D100" s="48" t="s">
        <v>72</v>
      </c>
      <c r="E100" s="50"/>
    </row>
    <row r="101" spans="1:9" s="48" customFormat="1" ht="14.5" thickBot="1" x14ac:dyDescent="0.4">
      <c r="A101" s="48" t="s">
        <v>73</v>
      </c>
      <c r="E101" s="69">
        <f>E83+E89+E97+E99</f>
        <v>0</v>
      </c>
      <c r="F101" s="70"/>
    </row>
    <row r="102" spans="1:9" s="48" customFormat="1" ht="12" customHeight="1" thickTop="1" x14ac:dyDescent="0.35">
      <c r="E102" s="50"/>
    </row>
    <row r="103" spans="1:9" s="48" customFormat="1" ht="12" customHeight="1" x14ac:dyDescent="0.35">
      <c r="D103" s="48" t="s">
        <v>1</v>
      </c>
      <c r="E103" s="50"/>
    </row>
    <row r="104" spans="1:9" s="48" customFormat="1" ht="14" x14ac:dyDescent="0.35">
      <c r="A104" s="48" t="s">
        <v>74</v>
      </c>
      <c r="E104" s="50"/>
    </row>
    <row r="105" spans="1:9" ht="12" customHeight="1" x14ac:dyDescent="0.25">
      <c r="A105" s="5"/>
      <c r="B105" s="5"/>
      <c r="C105" s="5"/>
      <c r="D105" s="5"/>
      <c r="E105" s="3"/>
    </row>
    <row r="106" spans="1:9" ht="12" customHeight="1" x14ac:dyDescent="0.3">
      <c r="A106" s="22"/>
      <c r="B106" s="23"/>
      <c r="C106" s="23"/>
      <c r="D106" s="23"/>
      <c r="E106" s="23"/>
      <c r="F106" s="23"/>
      <c r="G106" s="23"/>
      <c r="H106" s="23"/>
      <c r="I106" s="23"/>
    </row>
    <row r="107" spans="1:9" ht="13" customHeight="1" x14ac:dyDescent="0.3">
      <c r="A107" s="264" t="s">
        <v>75</v>
      </c>
      <c r="B107" s="264"/>
      <c r="C107" s="264"/>
      <c r="D107" s="264"/>
      <c r="E107" s="264"/>
      <c r="F107" s="23"/>
      <c r="G107" s="23"/>
      <c r="H107" s="23"/>
      <c r="I107" s="23"/>
    </row>
    <row r="108" spans="1:9" ht="13" customHeight="1" x14ac:dyDescent="0.3">
      <c r="A108" s="264"/>
      <c r="B108" s="264"/>
      <c r="C108" s="264"/>
      <c r="D108" s="264"/>
      <c r="E108" s="264"/>
      <c r="F108" s="23"/>
      <c r="G108" s="23"/>
      <c r="H108" s="23"/>
      <c r="I108" s="23"/>
    </row>
    <row r="109" spans="1:9" ht="13" customHeight="1" x14ac:dyDescent="0.25">
      <c r="A109" s="264"/>
      <c r="B109" s="264"/>
      <c r="C109" s="264"/>
      <c r="D109" s="264"/>
      <c r="E109" s="264"/>
    </row>
    <row r="110" spans="1:9" ht="13" customHeight="1" x14ac:dyDescent="0.25">
      <c r="A110" s="264"/>
      <c r="B110" s="264"/>
      <c r="C110" s="264"/>
      <c r="D110" s="264"/>
      <c r="E110" s="264"/>
    </row>
    <row r="111" spans="1:9" ht="13" customHeight="1" x14ac:dyDescent="0.25">
      <c r="A111" s="264"/>
      <c r="B111" s="264"/>
      <c r="C111" s="264"/>
      <c r="D111" s="264"/>
      <c r="E111" s="264"/>
    </row>
    <row r="112" spans="1:9" ht="12" customHeight="1" x14ac:dyDescent="0.25">
      <c r="A112" s="6"/>
      <c r="B112" s="6"/>
      <c r="C112" s="6"/>
      <c r="D112" s="6"/>
      <c r="E112" s="7"/>
    </row>
    <row r="113" spans="1:5" ht="13" customHeight="1" x14ac:dyDescent="0.25">
      <c r="A113" s="265" t="s">
        <v>76</v>
      </c>
      <c r="B113" s="265"/>
      <c r="C113" s="265"/>
      <c r="D113" s="265"/>
      <c r="E113" s="265"/>
    </row>
    <row r="114" spans="1:5" ht="13" customHeight="1" x14ac:dyDescent="0.25">
      <c r="A114" s="265"/>
      <c r="B114" s="265"/>
      <c r="C114" s="265"/>
      <c r="D114" s="265"/>
      <c r="E114" s="265"/>
    </row>
    <row r="115" spans="1:5" ht="13" customHeight="1" x14ac:dyDescent="0.25">
      <c r="A115" s="265"/>
      <c r="B115" s="265"/>
      <c r="C115" s="265"/>
      <c r="D115" s="265"/>
      <c r="E115" s="265"/>
    </row>
    <row r="116" spans="1:5" ht="13" customHeight="1" x14ac:dyDescent="0.25">
      <c r="A116" s="265"/>
      <c r="B116" s="265"/>
      <c r="C116" s="265"/>
      <c r="D116" s="265"/>
      <c r="E116" s="265"/>
    </row>
    <row r="117" spans="1:5" ht="12" customHeight="1" x14ac:dyDescent="0.25">
      <c r="A117" s="5"/>
      <c r="B117" s="5"/>
      <c r="C117" s="5"/>
      <c r="D117" s="5"/>
      <c r="E117" s="3"/>
    </row>
    <row r="118" spans="1:5" ht="13" customHeight="1" x14ac:dyDescent="0.25">
      <c r="A118" s="265"/>
      <c r="B118" s="265"/>
      <c r="C118" s="265"/>
      <c r="D118" s="265"/>
      <c r="E118" s="265"/>
    </row>
    <row r="119" spans="1:5" ht="13" customHeight="1" x14ac:dyDescent="0.25">
      <c r="A119" s="265"/>
      <c r="B119" s="265"/>
      <c r="C119" s="265"/>
      <c r="D119" s="265"/>
      <c r="E119" s="265"/>
    </row>
    <row r="120" spans="1:5" ht="13" customHeight="1" x14ac:dyDescent="0.25">
      <c r="A120" s="265"/>
      <c r="B120" s="265"/>
      <c r="C120" s="265"/>
      <c r="D120" s="265"/>
      <c r="E120" s="265"/>
    </row>
    <row r="121" spans="1:5" ht="13" customHeight="1" x14ac:dyDescent="0.25">
      <c r="A121" s="265"/>
      <c r="B121" s="265"/>
      <c r="C121" s="265"/>
      <c r="D121" s="265"/>
      <c r="E121" s="265"/>
    </row>
    <row r="122" spans="1:5" ht="13" customHeight="1" x14ac:dyDescent="0.25">
      <c r="A122" s="265"/>
      <c r="B122" s="265"/>
      <c r="C122" s="265"/>
      <c r="D122" s="265"/>
      <c r="E122" s="265"/>
    </row>
    <row r="123" spans="1:5" ht="13" customHeight="1" x14ac:dyDescent="0.25">
      <c r="A123" s="265"/>
      <c r="B123" s="265"/>
      <c r="C123" s="265"/>
      <c r="D123" s="265"/>
      <c r="E123" s="265"/>
    </row>
    <row r="124" spans="1:5" ht="12" customHeight="1" x14ac:dyDescent="0.25">
      <c r="A124" s="266"/>
      <c r="B124" s="266"/>
      <c r="C124" s="266"/>
      <c r="D124" s="266"/>
      <c r="E124" s="266"/>
    </row>
    <row r="125" spans="1:5" ht="12" customHeight="1" x14ac:dyDescent="0.25">
      <c r="A125" s="5"/>
      <c r="B125" s="5"/>
      <c r="C125" s="5"/>
      <c r="D125" s="5"/>
      <c r="E125" s="3"/>
    </row>
    <row r="126" spans="1:5" ht="12" customHeight="1" x14ac:dyDescent="0.25">
      <c r="A126" s="5"/>
      <c r="B126" s="5"/>
      <c r="C126" s="5"/>
      <c r="D126" s="5"/>
      <c r="E126" s="3"/>
    </row>
    <row r="127" spans="1:5" ht="12" customHeight="1" x14ac:dyDescent="0.25">
      <c r="A127" s="5"/>
      <c r="B127" s="5"/>
      <c r="C127" s="5"/>
      <c r="D127" s="5"/>
      <c r="E127" s="3"/>
    </row>
    <row r="128" spans="1:5" ht="12" customHeight="1" x14ac:dyDescent="0.25">
      <c r="A128" s="5"/>
      <c r="B128" s="5"/>
      <c r="C128" s="5"/>
      <c r="D128" s="5"/>
      <c r="E128" s="3"/>
    </row>
    <row r="129" spans="1:5" ht="12" customHeight="1" x14ac:dyDescent="0.25">
      <c r="A129" s="5"/>
      <c r="B129" s="5"/>
      <c r="C129" s="5"/>
      <c r="D129" s="5"/>
      <c r="E129" s="3"/>
    </row>
    <row r="130" spans="1:5" ht="12" customHeight="1" x14ac:dyDescent="0.25">
      <c r="A130" s="5"/>
      <c r="B130" s="5"/>
      <c r="C130" s="5"/>
      <c r="D130" s="5"/>
      <c r="E130" s="3"/>
    </row>
    <row r="131" spans="1:5" ht="12" customHeight="1" x14ac:dyDescent="0.25">
      <c r="A131" s="5"/>
      <c r="B131" s="5"/>
      <c r="C131" s="5"/>
      <c r="D131" s="5"/>
      <c r="E131" s="3"/>
    </row>
    <row r="132" spans="1:5" ht="12" customHeight="1" x14ac:dyDescent="0.25">
      <c r="A132" s="5"/>
      <c r="B132" s="5"/>
      <c r="C132" s="5"/>
      <c r="D132" s="5"/>
      <c r="E132" s="3"/>
    </row>
    <row r="133" spans="1:5" ht="12" customHeight="1" x14ac:dyDescent="0.25">
      <c r="A133" s="5"/>
      <c r="B133" s="5"/>
      <c r="C133" s="5"/>
      <c r="D133" s="5"/>
      <c r="E133" s="3"/>
    </row>
    <row r="134" spans="1:5" ht="12" customHeight="1" x14ac:dyDescent="0.25">
      <c r="A134" s="5"/>
      <c r="B134" s="5"/>
      <c r="C134" s="5"/>
      <c r="D134" s="5"/>
      <c r="E134" s="3"/>
    </row>
    <row r="135" spans="1:5" ht="12" customHeight="1" x14ac:dyDescent="0.25">
      <c r="A135" s="5"/>
      <c r="B135" s="5"/>
      <c r="C135" s="5"/>
      <c r="D135" s="5"/>
      <c r="E135" s="3"/>
    </row>
    <row r="136" spans="1:5" ht="12" customHeight="1" x14ac:dyDescent="0.25">
      <c r="A136" s="5"/>
      <c r="B136" s="5"/>
      <c r="C136" s="5"/>
      <c r="D136" s="5"/>
      <c r="E136" s="3"/>
    </row>
    <row r="137" spans="1:5" ht="12" customHeight="1" x14ac:dyDescent="0.25">
      <c r="A137" s="5"/>
      <c r="B137" s="5"/>
      <c r="C137" s="5"/>
      <c r="D137" s="5"/>
      <c r="E137" s="3"/>
    </row>
    <row r="138" spans="1:5" ht="12" customHeight="1" x14ac:dyDescent="0.25">
      <c r="A138" s="5"/>
      <c r="B138" s="5"/>
      <c r="C138" s="5"/>
      <c r="D138" s="5"/>
      <c r="E138" s="3"/>
    </row>
    <row r="139" spans="1:5" ht="12" customHeight="1" x14ac:dyDescent="0.25">
      <c r="A139" s="5"/>
      <c r="B139" s="5"/>
      <c r="C139" s="5"/>
      <c r="D139" s="5"/>
      <c r="E139" s="3"/>
    </row>
    <row r="140" spans="1:5" ht="12" customHeight="1" x14ac:dyDescent="0.25">
      <c r="A140" s="5"/>
      <c r="B140" s="5"/>
      <c r="C140" s="5"/>
      <c r="D140" s="5"/>
      <c r="E140" s="3"/>
    </row>
    <row r="141" spans="1:5" ht="12" customHeight="1" x14ac:dyDescent="0.25">
      <c r="A141" s="5"/>
      <c r="B141" s="5"/>
      <c r="C141" s="5"/>
      <c r="D141" s="5"/>
      <c r="E141" s="3"/>
    </row>
    <row r="142" spans="1:5" ht="12" customHeight="1" x14ac:dyDescent="0.25">
      <c r="A142" s="5"/>
      <c r="B142" s="5"/>
      <c r="C142" s="5"/>
      <c r="D142" s="5"/>
      <c r="E142" s="3"/>
    </row>
    <row r="143" spans="1:5" ht="12" customHeight="1" x14ac:dyDescent="0.25">
      <c r="A143" s="5"/>
      <c r="B143" s="5"/>
      <c r="C143" s="5"/>
      <c r="D143" s="5"/>
      <c r="E143" s="3"/>
    </row>
    <row r="144" spans="1:5" ht="12" customHeight="1" x14ac:dyDescent="0.25">
      <c r="A144" s="5"/>
      <c r="B144" s="5"/>
      <c r="C144" s="5"/>
      <c r="D144" s="5"/>
      <c r="E144" s="3"/>
    </row>
    <row r="145" spans="1:5" ht="12" customHeight="1" x14ac:dyDescent="0.25">
      <c r="A145" s="5"/>
      <c r="B145" s="5"/>
      <c r="C145" s="5"/>
      <c r="D145" s="5"/>
      <c r="E145" s="3"/>
    </row>
    <row r="146" spans="1:5" ht="12" customHeight="1" x14ac:dyDescent="0.25">
      <c r="A146" s="5"/>
      <c r="B146" s="5"/>
      <c r="C146" s="5"/>
      <c r="D146" s="5"/>
      <c r="E146" s="3"/>
    </row>
    <row r="147" spans="1:5" ht="12" customHeight="1" x14ac:dyDescent="0.25">
      <c r="A147" s="5"/>
      <c r="B147" s="5"/>
      <c r="C147" s="5"/>
      <c r="D147" s="5"/>
      <c r="E147" s="3"/>
    </row>
    <row r="148" spans="1:5" ht="12" customHeight="1" x14ac:dyDescent="0.25">
      <c r="A148" s="5"/>
      <c r="B148" s="5"/>
      <c r="C148" s="5"/>
      <c r="D148" s="5"/>
      <c r="E148" s="3"/>
    </row>
    <row r="149" spans="1:5" ht="12" customHeight="1" x14ac:dyDescent="0.25">
      <c r="A149" s="5"/>
      <c r="B149" s="5"/>
      <c r="C149" s="5"/>
      <c r="D149" s="5"/>
      <c r="E149" s="3"/>
    </row>
    <row r="150" spans="1:5" ht="12" customHeight="1" x14ac:dyDescent="0.25">
      <c r="A150" s="5"/>
      <c r="B150" s="5"/>
      <c r="C150" s="5"/>
      <c r="D150" s="5"/>
      <c r="E150" s="3"/>
    </row>
    <row r="151" spans="1:5" ht="12" customHeight="1" x14ac:dyDescent="0.25">
      <c r="A151" s="5"/>
      <c r="B151" s="5"/>
      <c r="C151" s="5"/>
      <c r="D151" s="5"/>
      <c r="E151" s="3"/>
    </row>
    <row r="152" spans="1:5" ht="12" customHeight="1" x14ac:dyDescent="0.25">
      <c r="A152" s="5"/>
      <c r="B152" s="5"/>
      <c r="C152" s="5"/>
      <c r="D152" s="5"/>
      <c r="E152" s="3"/>
    </row>
    <row r="153" spans="1:5" ht="12" customHeight="1" x14ac:dyDescent="0.25">
      <c r="A153" s="5"/>
      <c r="B153" s="5"/>
      <c r="C153" s="5"/>
      <c r="D153" s="5"/>
      <c r="E153" s="3"/>
    </row>
    <row r="154" spans="1:5" ht="12" customHeight="1" x14ac:dyDescent="0.25">
      <c r="A154" s="5"/>
      <c r="B154" s="5"/>
      <c r="C154" s="5"/>
      <c r="D154" s="5"/>
      <c r="E154" s="3"/>
    </row>
    <row r="155" spans="1:5" ht="12" customHeight="1" x14ac:dyDescent="0.25">
      <c r="A155" s="5"/>
      <c r="B155" s="5"/>
      <c r="C155" s="5"/>
      <c r="D155" s="5"/>
      <c r="E155" s="3"/>
    </row>
    <row r="156" spans="1:5" ht="12" customHeight="1" x14ac:dyDescent="0.25">
      <c r="A156" s="5"/>
      <c r="B156" s="5"/>
      <c r="C156" s="5"/>
      <c r="D156" s="5"/>
      <c r="E156" s="3"/>
    </row>
    <row r="157" spans="1:5" ht="12" customHeight="1" x14ac:dyDescent="0.25">
      <c r="A157" s="5"/>
      <c r="B157" s="5"/>
      <c r="C157" s="5"/>
      <c r="D157" s="5"/>
      <c r="E157" s="3"/>
    </row>
    <row r="158" spans="1:5" ht="12" customHeight="1" x14ac:dyDescent="0.25">
      <c r="A158" s="5"/>
      <c r="B158" s="5"/>
      <c r="C158" s="5"/>
      <c r="D158" s="5"/>
      <c r="E158" s="3"/>
    </row>
    <row r="159" spans="1:5" ht="12" customHeight="1" x14ac:dyDescent="0.25">
      <c r="A159" s="5"/>
      <c r="B159" s="5"/>
      <c r="C159" s="5"/>
      <c r="D159" s="5"/>
      <c r="E159" s="3"/>
    </row>
    <row r="160" spans="1:5" ht="12" customHeight="1" x14ac:dyDescent="0.25">
      <c r="A160" s="5"/>
      <c r="B160" s="5"/>
      <c r="C160" s="5"/>
      <c r="D160" s="5"/>
      <c r="E160" s="3"/>
    </row>
    <row r="161" spans="1:5" ht="12" customHeight="1" x14ac:dyDescent="0.25">
      <c r="A161" s="5"/>
      <c r="B161" s="5"/>
      <c r="C161" s="5"/>
      <c r="D161" s="5"/>
      <c r="E161" s="3"/>
    </row>
    <row r="162" spans="1:5" ht="12" customHeight="1" x14ac:dyDescent="0.25">
      <c r="A162" s="5"/>
      <c r="B162" s="5"/>
      <c r="C162" s="5"/>
      <c r="D162" s="5"/>
      <c r="E162" s="3"/>
    </row>
    <row r="163" spans="1:5" ht="12" customHeight="1" x14ac:dyDescent="0.25">
      <c r="A163" s="5"/>
      <c r="B163" s="5"/>
      <c r="C163" s="5"/>
      <c r="D163" s="5"/>
      <c r="E163" s="3"/>
    </row>
    <row r="164" spans="1:5" ht="12" customHeight="1" x14ac:dyDescent="0.25">
      <c r="A164" s="5"/>
      <c r="B164" s="5"/>
      <c r="C164" s="5"/>
      <c r="D164" s="5"/>
      <c r="E164" s="3"/>
    </row>
    <row r="165" spans="1:5" ht="12" customHeight="1" x14ac:dyDescent="0.25">
      <c r="A165" s="5"/>
      <c r="B165" s="5"/>
      <c r="C165" s="5"/>
      <c r="D165" s="5"/>
      <c r="E165" s="3"/>
    </row>
    <row r="166" spans="1:5" ht="12" customHeight="1" x14ac:dyDescent="0.25">
      <c r="A166" s="5"/>
      <c r="B166" s="5"/>
      <c r="C166" s="5"/>
      <c r="D166" s="5"/>
      <c r="E166" s="3"/>
    </row>
    <row r="167" spans="1:5" ht="12" customHeight="1" x14ac:dyDescent="0.25">
      <c r="A167" s="5"/>
      <c r="B167" s="5"/>
      <c r="C167" s="5"/>
      <c r="D167" s="5"/>
      <c r="E167" s="3"/>
    </row>
    <row r="168" spans="1:5" ht="12" customHeight="1" x14ac:dyDescent="0.25">
      <c r="A168" s="5"/>
      <c r="B168" s="5"/>
      <c r="C168" s="5"/>
      <c r="D168" s="5"/>
      <c r="E168" s="3"/>
    </row>
    <row r="169" spans="1:5" ht="12" customHeight="1" x14ac:dyDescent="0.25">
      <c r="A169" s="5"/>
      <c r="B169" s="5"/>
      <c r="C169" s="5"/>
      <c r="D169" s="5"/>
      <c r="E169" s="3"/>
    </row>
    <row r="170" spans="1:5" ht="12" customHeight="1" x14ac:dyDescent="0.25">
      <c r="A170" s="5"/>
      <c r="B170" s="5"/>
      <c r="C170" s="5"/>
      <c r="D170" s="5"/>
      <c r="E170" s="3"/>
    </row>
    <row r="171" spans="1:5" ht="12" customHeight="1" x14ac:dyDescent="0.25">
      <c r="A171" s="5"/>
      <c r="B171" s="5"/>
      <c r="C171" s="5"/>
      <c r="D171" s="5"/>
      <c r="E171" s="3"/>
    </row>
    <row r="172" spans="1:5" ht="12" customHeight="1" x14ac:dyDescent="0.25">
      <c r="A172" s="5"/>
      <c r="B172" s="5"/>
      <c r="C172" s="5"/>
      <c r="D172" s="5"/>
      <c r="E172" s="3"/>
    </row>
    <row r="173" spans="1:5" ht="12" customHeight="1" x14ac:dyDescent="0.25">
      <c r="A173" s="5"/>
      <c r="B173" s="5"/>
      <c r="C173" s="5"/>
      <c r="D173" s="5"/>
      <c r="E173" s="3"/>
    </row>
    <row r="174" spans="1:5" ht="12" customHeight="1" x14ac:dyDescent="0.25">
      <c r="A174" s="5"/>
      <c r="B174" s="5"/>
      <c r="C174" s="5"/>
      <c r="D174" s="5"/>
      <c r="E174" s="3"/>
    </row>
    <row r="175" spans="1:5" ht="12" customHeight="1" x14ac:dyDescent="0.25">
      <c r="A175" s="5"/>
      <c r="B175" s="5"/>
      <c r="C175" s="5"/>
      <c r="D175" s="5"/>
      <c r="E175" s="3"/>
    </row>
    <row r="176" spans="1:5" ht="12" customHeight="1" x14ac:dyDescent="0.25">
      <c r="A176" s="5"/>
      <c r="B176" s="5"/>
      <c r="C176" s="5"/>
      <c r="D176" s="5"/>
      <c r="E176" s="3"/>
    </row>
    <row r="177" spans="1:5" ht="12" customHeight="1" x14ac:dyDescent="0.25">
      <c r="A177" s="5"/>
      <c r="B177" s="5"/>
      <c r="C177" s="5"/>
      <c r="D177" s="5"/>
      <c r="E177" s="3"/>
    </row>
    <row r="178" spans="1:5" ht="12" customHeight="1" x14ac:dyDescent="0.25">
      <c r="A178" s="5"/>
      <c r="B178" s="5"/>
      <c r="C178" s="5"/>
      <c r="D178" s="5"/>
      <c r="E178" s="3"/>
    </row>
    <row r="179" spans="1:5" ht="12" customHeight="1" x14ac:dyDescent="0.25">
      <c r="A179" s="5"/>
      <c r="B179" s="5"/>
      <c r="C179" s="5"/>
      <c r="D179" s="5"/>
      <c r="E179" s="3"/>
    </row>
    <row r="180" spans="1:5" ht="12" customHeight="1" x14ac:dyDescent="0.25">
      <c r="A180" s="5"/>
      <c r="B180" s="5"/>
      <c r="C180" s="5"/>
      <c r="D180" s="5"/>
      <c r="E180" s="3"/>
    </row>
    <row r="181" spans="1:5" ht="12" customHeight="1" x14ac:dyDescent="0.25">
      <c r="A181" s="5"/>
      <c r="B181" s="5"/>
      <c r="C181" s="5"/>
      <c r="D181" s="5"/>
      <c r="E181" s="3"/>
    </row>
    <row r="182" spans="1:5" ht="12" customHeight="1" x14ac:dyDescent="0.25">
      <c r="A182" s="5"/>
      <c r="B182" s="5"/>
      <c r="C182" s="5"/>
      <c r="D182" s="5"/>
      <c r="E182" s="3"/>
    </row>
    <row r="183" spans="1:5" ht="12" customHeight="1" x14ac:dyDescent="0.25">
      <c r="A183" s="5"/>
      <c r="B183" s="5"/>
      <c r="C183" s="5"/>
      <c r="D183" s="5"/>
      <c r="E183" s="3"/>
    </row>
    <row r="184" spans="1:5" ht="12" customHeight="1" x14ac:dyDescent="0.25">
      <c r="A184" s="5"/>
      <c r="B184" s="5"/>
      <c r="C184" s="5"/>
      <c r="D184" s="5"/>
      <c r="E184" s="3"/>
    </row>
    <row r="185" spans="1:5" ht="12" customHeight="1" x14ac:dyDescent="0.25">
      <c r="A185" s="5"/>
      <c r="B185" s="5"/>
      <c r="C185" s="5"/>
      <c r="D185" s="5"/>
      <c r="E185" s="3"/>
    </row>
    <row r="186" spans="1:5" ht="12" customHeight="1" x14ac:dyDescent="0.25">
      <c r="A186" s="5"/>
      <c r="B186" s="5"/>
      <c r="C186" s="5"/>
      <c r="D186" s="5"/>
      <c r="E186" s="3"/>
    </row>
    <row r="187" spans="1:5" ht="12" customHeight="1" x14ac:dyDescent="0.25">
      <c r="A187" s="5"/>
      <c r="B187" s="5"/>
      <c r="C187" s="5"/>
      <c r="D187" s="5"/>
      <c r="E187" s="3"/>
    </row>
    <row r="188" spans="1:5" ht="12" customHeight="1" x14ac:dyDescent="0.25">
      <c r="A188" s="5"/>
      <c r="B188" s="5"/>
      <c r="C188" s="5"/>
      <c r="D188" s="5"/>
      <c r="E188" s="3"/>
    </row>
    <row r="189" spans="1:5" ht="12" customHeight="1" x14ac:dyDescent="0.25">
      <c r="A189" s="5"/>
      <c r="B189" s="5"/>
      <c r="C189" s="5"/>
      <c r="D189" s="5"/>
      <c r="E189" s="3"/>
    </row>
    <row r="190" spans="1:5" ht="12" customHeight="1" x14ac:dyDescent="0.25">
      <c r="A190" s="5"/>
      <c r="B190" s="5"/>
      <c r="C190" s="5"/>
      <c r="D190" s="5"/>
      <c r="E190" s="3"/>
    </row>
    <row r="191" spans="1:5" ht="12" customHeight="1" x14ac:dyDescent="0.25">
      <c r="A191" s="5"/>
      <c r="B191" s="5"/>
      <c r="C191" s="5"/>
      <c r="D191" s="5"/>
      <c r="E191" s="3"/>
    </row>
    <row r="192" spans="1:5" ht="12" customHeight="1" x14ac:dyDescent="0.25">
      <c r="A192" s="5"/>
      <c r="B192" s="5"/>
      <c r="C192" s="5"/>
      <c r="D192" s="5"/>
      <c r="E192" s="3"/>
    </row>
    <row r="193" spans="1:5" ht="12" customHeight="1" x14ac:dyDescent="0.25">
      <c r="A193" s="5"/>
      <c r="B193" s="5"/>
      <c r="C193" s="5"/>
      <c r="D193" s="5"/>
      <c r="E193" s="3"/>
    </row>
    <row r="194" spans="1:5" ht="12" customHeight="1" x14ac:dyDescent="0.25">
      <c r="A194" s="5"/>
      <c r="B194" s="5"/>
      <c r="C194" s="5"/>
      <c r="D194" s="5"/>
      <c r="E194" s="3"/>
    </row>
    <row r="195" spans="1:5" ht="12" customHeight="1" x14ac:dyDescent="0.25">
      <c r="A195" s="5"/>
      <c r="B195" s="5"/>
      <c r="C195" s="5"/>
      <c r="D195" s="5"/>
      <c r="E195" s="3"/>
    </row>
    <row r="196" spans="1:5" ht="12" customHeight="1" x14ac:dyDescent="0.25">
      <c r="A196" s="5"/>
      <c r="B196" s="5"/>
      <c r="C196" s="5"/>
      <c r="D196" s="5"/>
      <c r="E196" s="3"/>
    </row>
    <row r="197" spans="1:5" ht="12" customHeight="1" x14ac:dyDescent="0.25">
      <c r="A197" s="5"/>
      <c r="B197" s="5"/>
      <c r="C197" s="5"/>
      <c r="D197" s="5"/>
      <c r="E197" s="3"/>
    </row>
    <row r="198" spans="1:5" ht="12" customHeight="1" x14ac:dyDescent="0.25">
      <c r="A198" s="5"/>
      <c r="B198" s="5"/>
      <c r="C198" s="5"/>
      <c r="D198" s="5"/>
      <c r="E198" s="3"/>
    </row>
    <row r="199" spans="1:5" ht="12" customHeight="1" x14ac:dyDescent="0.25">
      <c r="A199" s="5"/>
      <c r="B199" s="5"/>
      <c r="C199" s="5"/>
      <c r="D199" s="5"/>
      <c r="E199" s="3"/>
    </row>
    <row r="200" spans="1:5" ht="12" customHeight="1" x14ac:dyDescent="0.25">
      <c r="A200" s="5"/>
      <c r="B200" s="5"/>
      <c r="C200" s="5"/>
      <c r="D200" s="5"/>
      <c r="E200" s="3"/>
    </row>
    <row r="201" spans="1:5" ht="12" customHeight="1" x14ac:dyDescent="0.25">
      <c r="A201" s="5"/>
      <c r="B201" s="5"/>
      <c r="C201" s="5"/>
      <c r="D201" s="5"/>
      <c r="E201" s="3"/>
    </row>
    <row r="202" spans="1:5" ht="12" customHeight="1" x14ac:dyDescent="0.25">
      <c r="A202" s="5"/>
      <c r="B202" s="5"/>
      <c r="C202" s="5"/>
      <c r="D202" s="5"/>
      <c r="E202" s="3"/>
    </row>
    <row r="203" spans="1:5" ht="12" customHeight="1" x14ac:dyDescent="0.25">
      <c r="A203" s="5"/>
      <c r="B203" s="5"/>
      <c r="C203" s="5"/>
      <c r="D203" s="5"/>
      <c r="E203" s="3"/>
    </row>
    <row r="204" spans="1:5" ht="12" customHeight="1" x14ac:dyDescent="0.25">
      <c r="A204" s="5"/>
      <c r="B204" s="5"/>
      <c r="C204" s="5"/>
      <c r="D204" s="5"/>
      <c r="E204" s="3"/>
    </row>
    <row r="205" spans="1:5" ht="12" customHeight="1" x14ac:dyDescent="0.25">
      <c r="A205" s="5"/>
      <c r="B205" s="5"/>
      <c r="C205" s="5"/>
      <c r="D205" s="5"/>
      <c r="E205" s="3"/>
    </row>
    <row r="206" spans="1:5" ht="12" customHeight="1" x14ac:dyDescent="0.25">
      <c r="A206" s="5"/>
      <c r="B206" s="5"/>
      <c r="C206" s="5"/>
      <c r="D206" s="5"/>
      <c r="E206" s="3"/>
    </row>
    <row r="207" spans="1:5" ht="12" customHeight="1" x14ac:dyDescent="0.25">
      <c r="A207" s="5"/>
      <c r="B207" s="5"/>
      <c r="C207" s="5"/>
      <c r="D207" s="5"/>
      <c r="E207" s="3"/>
    </row>
    <row r="208" spans="1:5" ht="12" customHeight="1" x14ac:dyDescent="0.25">
      <c r="A208" s="5"/>
      <c r="B208" s="5"/>
      <c r="C208" s="5"/>
      <c r="D208" s="5"/>
      <c r="E208" s="3"/>
    </row>
    <row r="209" spans="1:5" ht="12" customHeight="1" x14ac:dyDescent="0.25">
      <c r="A209" s="5"/>
      <c r="B209" s="5"/>
      <c r="C209" s="5"/>
      <c r="D209" s="5"/>
      <c r="E209" s="3"/>
    </row>
    <row r="210" spans="1:5" ht="12" customHeight="1" x14ac:dyDescent="0.25">
      <c r="A210" s="5"/>
      <c r="B210" s="5"/>
      <c r="C210" s="5"/>
      <c r="D210" s="5"/>
      <c r="E210" s="3"/>
    </row>
    <row r="211" spans="1:5" ht="12" customHeight="1" x14ac:dyDescent="0.25">
      <c r="A211" s="5"/>
      <c r="B211" s="5"/>
      <c r="C211" s="5"/>
      <c r="D211" s="5"/>
      <c r="E211" s="3"/>
    </row>
    <row r="212" spans="1:5" ht="12" customHeight="1" x14ac:dyDescent="0.25">
      <c r="A212" s="5"/>
      <c r="B212" s="5"/>
      <c r="C212" s="5"/>
      <c r="D212" s="5"/>
      <c r="E212" s="3"/>
    </row>
    <row r="213" spans="1:5" ht="12" customHeight="1" x14ac:dyDescent="0.25">
      <c r="A213" s="5"/>
      <c r="B213" s="5"/>
      <c r="C213" s="5"/>
      <c r="D213" s="5"/>
      <c r="E213" s="3"/>
    </row>
    <row r="214" spans="1:5" ht="12" customHeight="1" x14ac:dyDescent="0.25">
      <c r="A214" s="5"/>
      <c r="B214" s="5"/>
      <c r="C214" s="5"/>
      <c r="D214" s="5"/>
      <c r="E214" s="3"/>
    </row>
    <row r="215" spans="1:5" ht="12" customHeight="1" x14ac:dyDescent="0.25">
      <c r="A215" s="5"/>
      <c r="B215" s="5"/>
      <c r="C215" s="5"/>
      <c r="D215" s="5"/>
      <c r="E215" s="3"/>
    </row>
    <row r="216" spans="1:5" ht="12" customHeight="1" x14ac:dyDescent="0.25">
      <c r="A216" s="5"/>
      <c r="B216" s="5"/>
      <c r="C216" s="5"/>
      <c r="D216" s="5"/>
      <c r="E216" s="3"/>
    </row>
    <row r="217" spans="1:5" ht="12" customHeight="1" x14ac:dyDescent="0.25">
      <c r="E217" s="3"/>
    </row>
    <row r="218" spans="1:5" ht="12" customHeight="1" x14ac:dyDescent="0.25">
      <c r="E218" s="3"/>
    </row>
    <row r="219" spans="1:5" ht="12" customHeight="1" x14ac:dyDescent="0.25">
      <c r="E219" s="3"/>
    </row>
    <row r="220" spans="1:5" ht="12" customHeight="1" x14ac:dyDescent="0.25">
      <c r="E220" s="3"/>
    </row>
    <row r="221" spans="1:5" ht="12" customHeight="1" x14ac:dyDescent="0.25">
      <c r="E221" s="3"/>
    </row>
    <row r="222" spans="1:5" ht="12" customHeight="1" x14ac:dyDescent="0.25">
      <c r="E222" s="3"/>
    </row>
    <row r="223" spans="1:5" ht="12" customHeight="1" x14ac:dyDescent="0.25">
      <c r="E223" s="3"/>
    </row>
    <row r="224" spans="1:5" ht="12" customHeight="1" x14ac:dyDescent="0.25">
      <c r="E224" s="3"/>
    </row>
    <row r="225" spans="5:5" ht="12" customHeight="1" x14ac:dyDescent="0.25">
      <c r="E225" s="3"/>
    </row>
    <row r="226" spans="5:5" ht="12" customHeight="1" x14ac:dyDescent="0.25">
      <c r="E226" s="3"/>
    </row>
    <row r="227" spans="5:5" ht="12" customHeight="1" x14ac:dyDescent="0.25">
      <c r="E227" s="3"/>
    </row>
    <row r="228" spans="5:5" ht="12" customHeight="1" x14ac:dyDescent="0.25">
      <c r="E228" s="3"/>
    </row>
    <row r="229" spans="5:5" ht="12" customHeight="1" x14ac:dyDescent="0.25">
      <c r="E229" s="3"/>
    </row>
    <row r="230" spans="5:5" ht="12" customHeight="1" x14ac:dyDescent="0.25">
      <c r="E230" s="3"/>
    </row>
    <row r="231" spans="5:5" ht="12" customHeight="1" x14ac:dyDescent="0.25">
      <c r="E231" s="3"/>
    </row>
    <row r="232" spans="5:5" ht="12" customHeight="1" x14ac:dyDescent="0.25">
      <c r="E232" s="3"/>
    </row>
    <row r="233" spans="5:5" ht="12" customHeight="1" x14ac:dyDescent="0.25">
      <c r="E233" s="3"/>
    </row>
    <row r="234" spans="5:5" x14ac:dyDescent="0.25">
      <c r="E234" s="3"/>
    </row>
    <row r="235" spans="5:5" x14ac:dyDescent="0.25">
      <c r="E235" s="3"/>
    </row>
    <row r="236" spans="5:5" x14ac:dyDescent="0.25">
      <c r="E236" s="3"/>
    </row>
    <row r="237" spans="5:5" x14ac:dyDescent="0.25">
      <c r="E237" s="3"/>
    </row>
    <row r="238" spans="5:5" x14ac:dyDescent="0.25">
      <c r="E238" s="3"/>
    </row>
    <row r="239" spans="5:5" x14ac:dyDescent="0.25">
      <c r="E239" s="3"/>
    </row>
    <row r="240" spans="5:5" x14ac:dyDescent="0.25">
      <c r="E240" s="3"/>
    </row>
    <row r="241" spans="5:5" x14ac:dyDescent="0.25">
      <c r="E241" s="3"/>
    </row>
    <row r="242" spans="5:5" x14ac:dyDescent="0.25">
      <c r="E242" s="3"/>
    </row>
    <row r="243" spans="5:5" x14ac:dyDescent="0.25">
      <c r="E243" s="3"/>
    </row>
    <row r="244" spans="5:5" x14ac:dyDescent="0.25">
      <c r="E244" s="3"/>
    </row>
    <row r="245" spans="5:5" x14ac:dyDescent="0.25">
      <c r="E245" s="3"/>
    </row>
    <row r="246" spans="5:5" x14ac:dyDescent="0.25">
      <c r="E246" s="3"/>
    </row>
    <row r="247" spans="5:5" x14ac:dyDescent="0.25">
      <c r="E247" s="3"/>
    </row>
    <row r="248" spans="5:5" x14ac:dyDescent="0.25">
      <c r="E248" s="3"/>
    </row>
    <row r="249" spans="5:5" x14ac:dyDescent="0.25">
      <c r="E249" s="3"/>
    </row>
    <row r="250" spans="5:5" x14ac:dyDescent="0.25">
      <c r="E250" s="3"/>
    </row>
    <row r="251" spans="5:5" x14ac:dyDescent="0.25">
      <c r="E251" s="3"/>
    </row>
    <row r="252" spans="5:5" x14ac:dyDescent="0.25">
      <c r="E252" s="3"/>
    </row>
    <row r="253" spans="5:5" x14ac:dyDescent="0.25">
      <c r="E253" s="3"/>
    </row>
    <row r="254" spans="5:5" x14ac:dyDescent="0.25">
      <c r="E254" s="3"/>
    </row>
    <row r="255" spans="5:5" x14ac:dyDescent="0.25">
      <c r="E255" s="3"/>
    </row>
    <row r="256" spans="5:5" x14ac:dyDescent="0.25">
      <c r="E256" s="3"/>
    </row>
    <row r="257" spans="5:5" x14ac:dyDescent="0.25">
      <c r="E257" s="3"/>
    </row>
    <row r="258" spans="5:5" x14ac:dyDescent="0.25">
      <c r="E258" s="3"/>
    </row>
    <row r="259" spans="5:5" x14ac:dyDescent="0.25">
      <c r="E259" s="3"/>
    </row>
    <row r="260" spans="5:5" x14ac:dyDescent="0.25">
      <c r="E260" s="3"/>
    </row>
    <row r="261" spans="5:5" x14ac:dyDescent="0.25">
      <c r="E261" s="3"/>
    </row>
    <row r="262" spans="5:5" x14ac:dyDescent="0.25">
      <c r="E262" s="3"/>
    </row>
    <row r="263" spans="5:5" x14ac:dyDescent="0.25">
      <c r="E263" s="3"/>
    </row>
    <row r="264" spans="5:5" x14ac:dyDescent="0.25">
      <c r="E264" s="3"/>
    </row>
    <row r="265" spans="5:5" x14ac:dyDescent="0.25">
      <c r="E265" s="3"/>
    </row>
    <row r="266" spans="5:5" x14ac:dyDescent="0.25">
      <c r="E266" s="3"/>
    </row>
    <row r="267" spans="5:5" x14ac:dyDescent="0.25">
      <c r="E267" s="3"/>
    </row>
  </sheetData>
  <mergeCells count="6">
    <mergeCell ref="A107:E111"/>
    <mergeCell ref="A113:E116"/>
    <mergeCell ref="A118:E123"/>
    <mergeCell ref="A124:E124"/>
    <mergeCell ref="F46:L48"/>
    <mergeCell ref="F75:L77"/>
  </mergeCells>
  <phoneticPr fontId="0" type="noConversion"/>
  <pageMargins left="0.75" right="0.5" top="0.75" bottom="0.5" header="0.5" footer="0.5"/>
  <pageSetup scale="94" fitToHeight="0" orientation="portrait" r:id="rId1"/>
  <headerFooter alignWithMargins="0"/>
  <rowBreaks count="2" manualBreakCount="2">
    <brk id="77" max="4" man="1"/>
    <brk id="10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1"/>
  <sheetViews>
    <sheetView defaultGridColor="0" view="pageBreakPreview" colorId="22" zoomScale="60" zoomScaleNormal="100" workbookViewId="0">
      <selection activeCell="A16" sqref="A16:S17"/>
    </sheetView>
  </sheetViews>
  <sheetFormatPr defaultColWidth="16.7265625" defaultRowHeight="12.5" x14ac:dyDescent="0.25"/>
  <cols>
    <col min="1" max="3" width="2.7265625" customWidth="1"/>
    <col min="4" max="4" width="74.54296875" customWidth="1"/>
    <col min="5" max="5" width="17.1796875" customWidth="1"/>
  </cols>
  <sheetData>
    <row r="1" spans="1:21" s="74" customFormat="1" ht="20.25" customHeight="1" x14ac:dyDescent="0.25">
      <c r="A1" s="81" t="str">
        <f>TextRefCopy5</f>
        <v>Name of Community College</v>
      </c>
      <c r="B1" s="82"/>
      <c r="C1" s="81"/>
      <c r="D1" s="83"/>
      <c r="E1" s="84" t="s">
        <v>1</v>
      </c>
    </row>
    <row r="2" spans="1:21" s="74" customFormat="1" ht="20.25" customHeight="1" x14ac:dyDescent="0.25">
      <c r="A2" s="81" t="s">
        <v>77</v>
      </c>
      <c r="B2" s="82"/>
      <c r="C2" s="81"/>
      <c r="D2" s="83"/>
      <c r="E2" s="84"/>
    </row>
    <row r="3" spans="1:21" s="88" customFormat="1" ht="20.25" customHeight="1" x14ac:dyDescent="0.25">
      <c r="A3" s="85"/>
      <c r="B3" s="86" t="s">
        <v>78</v>
      </c>
      <c r="C3" s="85"/>
      <c r="D3" s="83"/>
      <c r="E3" s="87"/>
    </row>
    <row r="4" spans="1:21" s="88" customFormat="1" ht="20.25" customHeight="1" thickBot="1" x14ac:dyDescent="0.3">
      <c r="A4" s="89" t="s">
        <v>281</v>
      </c>
      <c r="B4" s="90"/>
      <c r="C4" s="90"/>
      <c r="D4" s="91"/>
      <c r="E4" s="92" t="s">
        <v>79</v>
      </c>
    </row>
    <row r="5" spans="1:21" ht="20.149999999999999" customHeight="1" x14ac:dyDescent="0.5">
      <c r="A5" s="6"/>
      <c r="B5" s="6"/>
      <c r="C5" s="8"/>
      <c r="D5" s="6"/>
      <c r="E5" s="7"/>
      <c r="F5" s="5"/>
      <c r="G5" s="5"/>
      <c r="H5" s="5"/>
      <c r="I5" s="5"/>
      <c r="J5" s="5"/>
      <c r="K5" s="5"/>
      <c r="L5" s="5"/>
      <c r="M5" s="5"/>
      <c r="N5" s="5"/>
      <c r="O5" s="5"/>
      <c r="P5" s="5"/>
      <c r="Q5" s="5"/>
      <c r="R5" s="5"/>
      <c r="S5" s="5"/>
      <c r="T5" s="5"/>
      <c r="U5" s="5"/>
    </row>
    <row r="6" spans="1:21" ht="15.75" customHeight="1" x14ac:dyDescent="0.35">
      <c r="A6" s="105" t="s">
        <v>80</v>
      </c>
      <c r="B6" s="20"/>
      <c r="C6" s="20"/>
      <c r="D6" s="20"/>
      <c r="E6" s="7"/>
      <c r="G6" s="5"/>
      <c r="H6" s="5"/>
      <c r="I6" s="5"/>
      <c r="J6" s="5"/>
      <c r="K6" s="5"/>
      <c r="L6" s="5"/>
      <c r="M6" s="5"/>
      <c r="N6" s="5"/>
      <c r="O6" s="5"/>
      <c r="P6" s="5"/>
      <c r="Q6" s="5"/>
      <c r="R6" s="5"/>
      <c r="S6" s="5"/>
      <c r="T6" s="5"/>
      <c r="U6" s="5"/>
    </row>
    <row r="7" spans="1:21" s="48" customFormat="1" ht="12.75" customHeight="1" x14ac:dyDescent="0.35">
      <c r="A7" s="93" t="s">
        <v>81</v>
      </c>
      <c r="B7" s="93"/>
      <c r="D7" s="93"/>
      <c r="E7" s="94">
        <v>0</v>
      </c>
    </row>
    <row r="8" spans="1:21" s="48" customFormat="1" ht="12.75" customHeight="1" x14ac:dyDescent="0.35">
      <c r="A8" s="93" t="s">
        <v>82</v>
      </c>
      <c r="B8" s="93"/>
      <c r="D8" s="93"/>
      <c r="E8" s="95">
        <v>0</v>
      </c>
    </row>
    <row r="9" spans="1:21" s="48" customFormat="1" ht="12.75" customHeight="1" x14ac:dyDescent="0.35">
      <c r="A9" s="93" t="s">
        <v>83</v>
      </c>
      <c r="B9" s="93"/>
      <c r="D9" s="93"/>
      <c r="E9" s="95">
        <v>0</v>
      </c>
    </row>
    <row r="10" spans="1:21" s="48" customFormat="1" ht="12.75" customHeight="1" x14ac:dyDescent="0.35">
      <c r="A10" s="93" t="s">
        <v>84</v>
      </c>
      <c r="B10" s="93"/>
      <c r="D10" s="93"/>
      <c r="E10" s="95">
        <v>0</v>
      </c>
    </row>
    <row r="11" spans="1:21" s="48" customFormat="1" ht="12.75" customHeight="1" x14ac:dyDescent="0.35">
      <c r="A11" s="93" t="s">
        <v>85</v>
      </c>
      <c r="B11" s="93"/>
      <c r="D11" s="93"/>
      <c r="E11" s="95">
        <v>0</v>
      </c>
    </row>
    <row r="12" spans="1:21" s="48" customFormat="1" ht="12.75" customHeight="1" x14ac:dyDescent="0.35">
      <c r="A12" s="93" t="s">
        <v>86</v>
      </c>
      <c r="B12" s="93"/>
      <c r="D12" s="93"/>
      <c r="E12" s="96">
        <v>0</v>
      </c>
    </row>
    <row r="13" spans="1:21" s="58" customFormat="1" ht="9.75" customHeight="1" x14ac:dyDescent="0.25">
      <c r="A13" s="97"/>
      <c r="B13" s="97"/>
      <c r="D13" s="97"/>
      <c r="E13" s="98"/>
    </row>
    <row r="14" spans="1:21" s="48" customFormat="1" ht="12.75" customHeight="1" x14ac:dyDescent="0.35">
      <c r="A14" s="93"/>
      <c r="B14" s="93" t="s">
        <v>87</v>
      </c>
      <c r="D14" s="93"/>
      <c r="E14" s="96">
        <f>SUM(E7:E13)</f>
        <v>0</v>
      </c>
    </row>
    <row r="15" spans="1:21" s="58" customFormat="1" ht="9.75" customHeight="1" x14ac:dyDescent="0.25">
      <c r="A15" s="97"/>
      <c r="B15" s="97"/>
      <c r="C15" s="97"/>
      <c r="D15" s="97"/>
      <c r="E15" s="98"/>
    </row>
    <row r="16" spans="1:21" s="48" customFormat="1" ht="15.75" customHeight="1" x14ac:dyDescent="0.35">
      <c r="A16" s="105" t="s">
        <v>88</v>
      </c>
      <c r="B16" s="99"/>
      <c r="C16" s="99"/>
      <c r="D16" s="99"/>
      <c r="E16" s="95"/>
    </row>
    <row r="17" spans="1:5" s="48" customFormat="1" ht="12.75" customHeight="1" x14ac:dyDescent="0.35">
      <c r="A17" s="93" t="s">
        <v>89</v>
      </c>
      <c r="B17" s="93"/>
      <c r="C17" s="93"/>
      <c r="E17" s="95">
        <v>0</v>
      </c>
    </row>
    <row r="18" spans="1:5" s="48" customFormat="1" ht="12.75" customHeight="1" x14ac:dyDescent="0.35">
      <c r="A18" s="93" t="s">
        <v>90</v>
      </c>
      <c r="B18" s="93"/>
      <c r="C18" s="93"/>
      <c r="E18" s="95">
        <v>0</v>
      </c>
    </row>
    <row r="19" spans="1:5" s="48" customFormat="1" ht="12.75" customHeight="1" x14ac:dyDescent="0.35">
      <c r="A19" s="93" t="s">
        <v>91</v>
      </c>
      <c r="B19" s="93"/>
      <c r="C19" s="93"/>
      <c r="E19" s="95">
        <v>0</v>
      </c>
    </row>
    <row r="20" spans="1:5" s="48" customFormat="1" ht="12.75" customHeight="1" x14ac:dyDescent="0.35">
      <c r="A20" s="93" t="s">
        <v>92</v>
      </c>
      <c r="B20" s="93"/>
      <c r="C20" s="93"/>
      <c r="E20" s="95">
        <v>0</v>
      </c>
    </row>
    <row r="21" spans="1:5" s="48" customFormat="1" ht="12.75" customHeight="1" x14ac:dyDescent="0.35">
      <c r="A21" s="93" t="s">
        <v>93</v>
      </c>
      <c r="B21" s="93"/>
      <c r="C21" s="93"/>
      <c r="E21" s="96">
        <v>0</v>
      </c>
    </row>
    <row r="22" spans="1:5" s="58" customFormat="1" ht="9.75" customHeight="1" x14ac:dyDescent="0.25">
      <c r="A22" s="97"/>
      <c r="B22" s="97"/>
      <c r="C22" s="97"/>
      <c r="E22" s="98"/>
    </row>
    <row r="23" spans="1:5" s="48" customFormat="1" ht="12.75" customHeight="1" x14ac:dyDescent="0.35">
      <c r="A23" s="93"/>
      <c r="B23" s="93" t="s">
        <v>94</v>
      </c>
      <c r="C23" s="93"/>
      <c r="E23" s="96">
        <f>SUM(E17:E22)</f>
        <v>0</v>
      </c>
    </row>
    <row r="24" spans="1:5" s="58" customFormat="1" ht="9.75" customHeight="1" x14ac:dyDescent="0.25">
      <c r="A24" s="97"/>
      <c r="B24" s="97"/>
      <c r="C24" s="97"/>
      <c r="E24" s="98"/>
    </row>
    <row r="25" spans="1:5" s="48" customFormat="1" ht="12.75" customHeight="1" x14ac:dyDescent="0.35">
      <c r="A25" s="93"/>
      <c r="B25" s="93"/>
      <c r="C25" s="93" t="s">
        <v>95</v>
      </c>
      <c r="E25" s="96">
        <f>E14-E23</f>
        <v>0</v>
      </c>
    </row>
    <row r="26" spans="1:5" s="58" customFormat="1" ht="9.75" customHeight="1" x14ac:dyDescent="0.25">
      <c r="A26" s="97"/>
      <c r="B26" s="97"/>
      <c r="C26" s="97"/>
      <c r="D26" s="97"/>
      <c r="E26" s="98"/>
    </row>
    <row r="27" spans="1:5" s="48" customFormat="1" ht="15.75" customHeight="1" x14ac:dyDescent="0.35">
      <c r="A27" s="105" t="s">
        <v>96</v>
      </c>
      <c r="B27" s="99"/>
      <c r="C27" s="99"/>
      <c r="D27" s="99"/>
      <c r="E27" s="95"/>
    </row>
    <row r="28" spans="1:5" s="48" customFormat="1" ht="12.75" customHeight="1" x14ac:dyDescent="0.35">
      <c r="A28" s="93" t="s">
        <v>97</v>
      </c>
      <c r="B28" s="93"/>
      <c r="C28" s="93"/>
      <c r="D28" s="93"/>
      <c r="E28" s="95">
        <v>0</v>
      </c>
    </row>
    <row r="29" spans="1:5" s="48" customFormat="1" ht="12.75" customHeight="1" x14ac:dyDescent="0.35">
      <c r="A29" s="93" t="s">
        <v>98</v>
      </c>
      <c r="B29" s="93"/>
      <c r="C29" s="93"/>
      <c r="D29" s="93"/>
      <c r="E29" s="95"/>
    </row>
    <row r="30" spans="1:5" s="48" customFormat="1" ht="12.75" customHeight="1" x14ac:dyDescent="0.35">
      <c r="A30" s="93" t="s">
        <v>99</v>
      </c>
      <c r="B30" s="93"/>
      <c r="C30" s="93"/>
      <c r="D30" s="93"/>
      <c r="E30" s="95"/>
    </row>
    <row r="31" spans="1:5" s="48" customFormat="1" ht="12.75" customHeight="1" x14ac:dyDescent="0.35">
      <c r="A31" s="93" t="s">
        <v>64</v>
      </c>
      <c r="B31" s="93"/>
      <c r="C31" s="93"/>
      <c r="D31" s="93"/>
      <c r="E31" s="95">
        <v>0</v>
      </c>
    </row>
    <row r="32" spans="1:5" s="48" customFormat="1" ht="12.75" customHeight="1" x14ac:dyDescent="0.35">
      <c r="A32" s="93" t="s">
        <v>100</v>
      </c>
      <c r="B32" s="93"/>
      <c r="C32" s="93"/>
      <c r="D32" s="93"/>
      <c r="E32" s="95">
        <v>0</v>
      </c>
    </row>
    <row r="33" spans="1:5" s="48" customFormat="1" ht="12.75" customHeight="1" x14ac:dyDescent="0.35">
      <c r="A33" s="93" t="s">
        <v>101</v>
      </c>
      <c r="B33" s="93"/>
      <c r="C33" s="93"/>
      <c r="D33" s="93"/>
      <c r="E33" s="95">
        <v>0</v>
      </c>
    </row>
    <row r="34" spans="1:5" s="48" customFormat="1" ht="12.75" customHeight="1" x14ac:dyDescent="0.35">
      <c r="A34" s="93" t="s">
        <v>102</v>
      </c>
      <c r="B34" s="93"/>
      <c r="C34" s="93"/>
      <c r="D34" s="93"/>
      <c r="E34" s="95">
        <v>0</v>
      </c>
    </row>
    <row r="35" spans="1:5" s="48" customFormat="1" ht="12.75" customHeight="1" x14ac:dyDescent="0.35">
      <c r="A35" s="93" t="s">
        <v>103</v>
      </c>
      <c r="B35" s="93"/>
      <c r="C35" s="93"/>
      <c r="D35" s="93"/>
      <c r="E35" s="95">
        <v>0</v>
      </c>
    </row>
    <row r="36" spans="1:5" s="48" customFormat="1" ht="12.75" customHeight="1" x14ac:dyDescent="0.35">
      <c r="A36" s="93" t="s">
        <v>104</v>
      </c>
      <c r="B36" s="93"/>
      <c r="C36" s="93"/>
      <c r="D36" s="93"/>
      <c r="E36" s="96">
        <v>0</v>
      </c>
    </row>
    <row r="37" spans="1:5" s="58" customFormat="1" ht="9.75" customHeight="1" x14ac:dyDescent="0.25">
      <c r="A37" s="97"/>
      <c r="B37" s="97"/>
      <c r="C37" s="97"/>
      <c r="D37" s="97"/>
      <c r="E37" s="98"/>
    </row>
    <row r="38" spans="1:5" s="48" customFormat="1" ht="12.75" customHeight="1" x14ac:dyDescent="0.35">
      <c r="A38" s="93"/>
      <c r="B38" s="93"/>
      <c r="C38" s="93" t="s">
        <v>105</v>
      </c>
      <c r="D38" s="93"/>
      <c r="E38" s="96">
        <f>SUM(E28:E37)</f>
        <v>0</v>
      </c>
    </row>
    <row r="39" spans="1:5" s="58" customFormat="1" ht="9.75" customHeight="1" x14ac:dyDescent="0.25">
      <c r="A39" s="97"/>
      <c r="B39" s="97"/>
      <c r="C39" s="97"/>
      <c r="D39" s="97"/>
      <c r="E39" s="98"/>
    </row>
    <row r="40" spans="1:5" s="48" customFormat="1" ht="12.75" customHeight="1" x14ac:dyDescent="0.35">
      <c r="A40" s="93"/>
      <c r="B40" s="93"/>
      <c r="C40" s="93"/>
      <c r="D40" s="93" t="s">
        <v>295</v>
      </c>
      <c r="E40" s="96">
        <f>E25+E38</f>
        <v>0</v>
      </c>
    </row>
    <row r="41" spans="1:5" s="58" customFormat="1" ht="9.75" customHeight="1" x14ac:dyDescent="0.25">
      <c r="A41" s="97"/>
      <c r="B41" s="97"/>
      <c r="C41" s="97"/>
      <c r="D41" s="97"/>
      <c r="E41" s="98"/>
    </row>
    <row r="42" spans="1:5" s="48" customFormat="1" ht="12.75" customHeight="1" x14ac:dyDescent="0.35">
      <c r="A42" s="93" t="s">
        <v>106</v>
      </c>
      <c r="B42" s="93"/>
      <c r="C42" s="93"/>
      <c r="D42" s="93"/>
      <c r="E42" s="95">
        <v>0</v>
      </c>
    </row>
    <row r="43" spans="1:5" s="48" customFormat="1" ht="12.75" customHeight="1" x14ac:dyDescent="0.35">
      <c r="A43" s="93" t="s">
        <v>107</v>
      </c>
      <c r="B43" s="93"/>
      <c r="C43" s="93"/>
      <c r="D43" s="93"/>
      <c r="E43" s="95">
        <v>0</v>
      </c>
    </row>
    <row r="44" spans="1:5" s="48" customFormat="1" ht="12.75" customHeight="1" x14ac:dyDescent="0.35">
      <c r="A44" s="93" t="s">
        <v>108</v>
      </c>
      <c r="B44" s="93"/>
      <c r="C44" s="93"/>
      <c r="D44" s="93"/>
      <c r="E44" s="95">
        <v>0</v>
      </c>
    </row>
    <row r="45" spans="1:5" s="48" customFormat="1" ht="12.75" customHeight="1" x14ac:dyDescent="0.35">
      <c r="A45" s="93" t="s">
        <v>109</v>
      </c>
      <c r="B45" s="93"/>
      <c r="C45" s="93"/>
      <c r="D45" s="93"/>
      <c r="E45" s="95">
        <v>0</v>
      </c>
    </row>
    <row r="46" spans="1:5" s="48" customFormat="1" ht="12.75" customHeight="1" x14ac:dyDescent="0.35">
      <c r="A46" s="93" t="s">
        <v>110</v>
      </c>
      <c r="B46" s="93"/>
      <c r="C46" s="93"/>
      <c r="D46" s="93"/>
      <c r="E46" s="95">
        <v>0</v>
      </c>
    </row>
    <row r="47" spans="1:5" s="48" customFormat="1" ht="12.75" customHeight="1" x14ac:dyDescent="0.35">
      <c r="A47" s="93" t="s">
        <v>111</v>
      </c>
      <c r="B47" s="93"/>
      <c r="C47" s="93"/>
      <c r="D47" s="93"/>
      <c r="E47" s="96">
        <v>0</v>
      </c>
    </row>
    <row r="48" spans="1:5" s="58" customFormat="1" ht="9.75" customHeight="1" x14ac:dyDescent="0.25">
      <c r="A48" s="97"/>
      <c r="B48" s="97"/>
      <c r="C48" s="97"/>
      <c r="D48" s="97"/>
      <c r="E48" s="98"/>
    </row>
    <row r="49" spans="1:7" s="58" customFormat="1" ht="12.75" customHeight="1" x14ac:dyDescent="0.35">
      <c r="A49" s="97"/>
      <c r="B49" s="97"/>
      <c r="C49" s="93" t="s">
        <v>296</v>
      </c>
      <c r="D49" s="97"/>
      <c r="E49" s="96">
        <f>SUM(E42:E48)</f>
        <v>0</v>
      </c>
    </row>
    <row r="50" spans="1:7" s="58" customFormat="1" ht="9.75" customHeight="1" x14ac:dyDescent="0.25">
      <c r="A50" s="97"/>
      <c r="B50" s="97"/>
      <c r="C50" s="97"/>
      <c r="D50" s="97"/>
      <c r="E50" s="98"/>
    </row>
    <row r="51" spans="1:7" s="48" customFormat="1" ht="12.75" customHeight="1" x14ac:dyDescent="0.35">
      <c r="A51" s="93"/>
      <c r="B51" s="93"/>
      <c r="C51" s="93"/>
      <c r="D51" s="93" t="s">
        <v>112</v>
      </c>
      <c r="E51" s="95">
        <f>E40+E49</f>
        <v>0</v>
      </c>
    </row>
    <row r="52" spans="1:7" s="58" customFormat="1" ht="9.75" customHeight="1" x14ac:dyDescent="0.25">
      <c r="A52" s="97"/>
      <c r="B52" s="97"/>
      <c r="C52" s="97"/>
      <c r="D52" s="97"/>
      <c r="E52" s="100"/>
    </row>
    <row r="53" spans="1:7" s="48" customFormat="1" ht="15.75" customHeight="1" x14ac:dyDescent="0.35">
      <c r="A53" s="105" t="s">
        <v>60</v>
      </c>
      <c r="B53" s="99"/>
      <c r="C53" s="99"/>
      <c r="D53" s="99"/>
      <c r="E53" s="101"/>
    </row>
    <row r="54" spans="1:7" s="48" customFormat="1" ht="12.75" customHeight="1" x14ac:dyDescent="0.35">
      <c r="A54" s="93" t="s">
        <v>284</v>
      </c>
      <c r="B54" s="102"/>
      <c r="C54" s="102"/>
      <c r="D54" s="102"/>
      <c r="E54" s="96">
        <v>0</v>
      </c>
      <c r="G54" s="54"/>
    </row>
    <row r="55" spans="1:7" s="58" customFormat="1" ht="9.75" customHeight="1" x14ac:dyDescent="0.25">
      <c r="A55" s="103"/>
      <c r="B55" s="97"/>
      <c r="C55" s="97"/>
      <c r="D55" s="97"/>
      <c r="E55" s="100"/>
    </row>
    <row r="56" spans="1:7" s="48" customFormat="1" ht="14.5" thickBot="1" x14ac:dyDescent="0.4">
      <c r="A56" s="93" t="s">
        <v>282</v>
      </c>
      <c r="B56" s="102"/>
      <c r="C56" s="102"/>
      <c r="D56" s="102"/>
      <c r="E56" s="104">
        <f>SUM(E51+E54)</f>
        <v>0</v>
      </c>
    </row>
    <row r="57" spans="1:7" s="58" customFormat="1" ht="12" customHeight="1" thickTop="1" x14ac:dyDescent="0.25">
      <c r="A57" s="97"/>
      <c r="B57" s="97"/>
      <c r="C57" s="97"/>
      <c r="D57" s="97"/>
      <c r="E57" s="100"/>
    </row>
    <row r="58" spans="1:7" s="58" customFormat="1" ht="12" customHeight="1" x14ac:dyDescent="0.25">
      <c r="A58" s="97"/>
      <c r="B58" s="97"/>
      <c r="C58" s="97"/>
      <c r="D58" s="97" t="s">
        <v>1</v>
      </c>
      <c r="E58" s="100"/>
    </row>
    <row r="59" spans="1:7" s="48" customFormat="1" ht="14" x14ac:dyDescent="0.35">
      <c r="A59" s="93" t="s">
        <v>74</v>
      </c>
      <c r="B59" s="93"/>
      <c r="C59" s="93"/>
      <c r="D59" s="93"/>
      <c r="E59" s="101"/>
    </row>
    <row r="60" spans="1:7" s="48" customFormat="1" ht="14" x14ac:dyDescent="0.35">
      <c r="E60" s="50"/>
    </row>
    <row r="61" spans="1:7" s="48" customFormat="1" ht="14" x14ac:dyDescent="0.35">
      <c r="E61" s="50"/>
    </row>
    <row r="62" spans="1:7" s="48" customFormat="1" ht="14" x14ac:dyDescent="0.35">
      <c r="E62" s="50"/>
    </row>
    <row r="63" spans="1:7" x14ac:dyDescent="0.25">
      <c r="E63" s="3"/>
    </row>
    <row r="64" spans="1:7" x14ac:dyDescent="0.25">
      <c r="E64" s="3"/>
    </row>
    <row r="65" spans="5:5" x14ac:dyDescent="0.25">
      <c r="E65" s="3"/>
    </row>
    <row r="66" spans="5:5" x14ac:dyDescent="0.25">
      <c r="E66" s="3"/>
    </row>
    <row r="67" spans="5:5" x14ac:dyDescent="0.25">
      <c r="E67" s="3"/>
    </row>
    <row r="68" spans="5:5" x14ac:dyDescent="0.25">
      <c r="E68" s="3"/>
    </row>
    <row r="69" spans="5:5" x14ac:dyDescent="0.25">
      <c r="E69" s="3"/>
    </row>
    <row r="70" spans="5:5" x14ac:dyDescent="0.25">
      <c r="E70" s="3"/>
    </row>
    <row r="71" spans="5:5" x14ac:dyDescent="0.25">
      <c r="E71" s="3"/>
    </row>
  </sheetData>
  <phoneticPr fontId="0" type="noConversion"/>
  <pageMargins left="0.75" right="0.5" top="0.75" bottom="0.5" header="0.5" footer="0.5"/>
  <pageSetup scale="9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U105"/>
  <sheetViews>
    <sheetView defaultGridColor="0" view="pageBreakPreview" topLeftCell="A43" colorId="22" zoomScale="60" zoomScaleNormal="100" workbookViewId="0">
      <selection activeCell="A16" sqref="A16:S17"/>
    </sheetView>
  </sheetViews>
  <sheetFormatPr defaultColWidth="16.7265625" defaultRowHeight="12.5" x14ac:dyDescent="0.25"/>
  <cols>
    <col min="1" max="3" width="2.7265625" customWidth="1"/>
    <col min="4" max="4" width="74.54296875" customWidth="1"/>
    <col min="5" max="5" width="17.1796875" customWidth="1"/>
    <col min="6" max="6" width="1.81640625" customWidth="1"/>
    <col min="7" max="7" width="2.1796875" customWidth="1"/>
    <col min="8" max="8" width="2" customWidth="1"/>
  </cols>
  <sheetData>
    <row r="1" spans="1:21" s="74" customFormat="1" ht="20.25" customHeight="1" x14ac:dyDescent="0.25">
      <c r="A1" s="81" t="str">
        <f>TextRefCopy5</f>
        <v>Name of Community College</v>
      </c>
      <c r="B1" s="82"/>
      <c r="C1" s="81"/>
      <c r="D1" s="106"/>
      <c r="E1" s="107" t="s">
        <v>1</v>
      </c>
    </row>
    <row r="2" spans="1:21" s="74" customFormat="1" ht="20.25" customHeight="1" x14ac:dyDescent="0.25">
      <c r="A2" s="81" t="s">
        <v>113</v>
      </c>
      <c r="B2" s="82"/>
      <c r="C2" s="81"/>
      <c r="D2" s="106"/>
      <c r="E2" s="109" t="s">
        <v>114</v>
      </c>
    </row>
    <row r="3" spans="1:21" s="74" customFormat="1" ht="20.25" customHeight="1" thickBot="1" x14ac:dyDescent="0.3">
      <c r="A3" s="89" t="s">
        <v>281</v>
      </c>
      <c r="B3" s="89"/>
      <c r="C3" s="89"/>
      <c r="D3" s="108"/>
      <c r="E3" s="110" t="s">
        <v>4</v>
      </c>
    </row>
    <row r="4" spans="1:21" ht="20.149999999999999" customHeight="1" x14ac:dyDescent="0.5">
      <c r="A4" s="6"/>
      <c r="B4" s="6"/>
      <c r="C4" s="8"/>
      <c r="D4" s="6"/>
      <c r="E4" s="6"/>
      <c r="F4" s="5"/>
      <c r="G4" s="5"/>
      <c r="H4" s="5"/>
      <c r="I4" s="5"/>
      <c r="J4" s="5"/>
      <c r="K4" s="5"/>
      <c r="L4" s="5"/>
      <c r="M4" s="5"/>
      <c r="N4" s="5"/>
      <c r="O4" s="5"/>
      <c r="P4" s="5"/>
      <c r="Q4" s="5"/>
      <c r="R4" s="5"/>
      <c r="S4" s="5"/>
      <c r="T4" s="5"/>
      <c r="U4" s="5"/>
    </row>
    <row r="5" spans="1:21" ht="15.5" x14ac:dyDescent="0.35">
      <c r="A5" s="122" t="s">
        <v>115</v>
      </c>
      <c r="B5" s="122"/>
      <c r="C5" s="122"/>
      <c r="D5" s="122"/>
      <c r="E5" s="6"/>
      <c r="F5" s="5"/>
      <c r="G5" s="5"/>
      <c r="H5" s="5"/>
      <c r="I5" s="5"/>
      <c r="J5" s="5"/>
      <c r="K5" s="5"/>
      <c r="L5" s="5"/>
      <c r="M5" s="5"/>
      <c r="N5" s="5"/>
      <c r="O5" s="5"/>
      <c r="P5" s="5"/>
      <c r="Q5" s="5"/>
      <c r="R5" s="5"/>
      <c r="S5" s="5"/>
      <c r="T5" s="5"/>
      <c r="U5" s="5"/>
    </row>
    <row r="6" spans="1:21" s="48" customFormat="1" ht="12.75" customHeight="1" x14ac:dyDescent="0.35">
      <c r="A6" s="93" t="s">
        <v>116</v>
      </c>
      <c r="B6" s="93"/>
      <c r="C6" s="93"/>
      <c r="D6" s="93"/>
      <c r="E6" s="111">
        <v>0</v>
      </c>
    </row>
    <row r="7" spans="1:21" s="48" customFormat="1" ht="12.75" customHeight="1" x14ac:dyDescent="0.35">
      <c r="A7" s="93" t="s">
        <v>117</v>
      </c>
      <c r="B7" s="93"/>
      <c r="C7" s="93"/>
      <c r="D7" s="93"/>
      <c r="E7" s="112">
        <v>0</v>
      </c>
    </row>
    <row r="8" spans="1:21" s="48" customFormat="1" ht="12.75" customHeight="1" x14ac:dyDescent="0.35">
      <c r="A8" s="93" t="s">
        <v>118</v>
      </c>
      <c r="B8" s="93"/>
      <c r="C8" s="93"/>
      <c r="D8" s="93"/>
      <c r="E8" s="112">
        <v>0</v>
      </c>
    </row>
    <row r="9" spans="1:21" s="48" customFormat="1" ht="12.75" customHeight="1" x14ac:dyDescent="0.35">
      <c r="A9" s="93" t="s">
        <v>119</v>
      </c>
      <c r="B9" s="93"/>
      <c r="C9" s="93"/>
      <c r="D9" s="93"/>
      <c r="E9" s="112">
        <v>0</v>
      </c>
    </row>
    <row r="10" spans="1:21" s="48" customFormat="1" ht="12.75" customHeight="1" x14ac:dyDescent="0.35">
      <c r="A10" s="93" t="s">
        <v>120</v>
      </c>
      <c r="B10" s="93"/>
      <c r="C10" s="93"/>
      <c r="D10" s="93"/>
      <c r="E10" s="112">
        <v>0</v>
      </c>
    </row>
    <row r="11" spans="1:21" s="48" customFormat="1" ht="12.75" customHeight="1" x14ac:dyDescent="0.35">
      <c r="A11" s="93" t="s">
        <v>121</v>
      </c>
      <c r="B11" s="93"/>
      <c r="C11" s="93"/>
      <c r="D11" s="93"/>
      <c r="E11" s="112">
        <v>0</v>
      </c>
    </row>
    <row r="12" spans="1:21" s="48" customFormat="1" ht="12.75" customHeight="1" x14ac:dyDescent="0.35">
      <c r="A12" s="93" t="s">
        <v>122</v>
      </c>
      <c r="B12" s="93"/>
      <c r="C12" s="93"/>
      <c r="D12" s="93"/>
      <c r="E12" s="112">
        <v>0</v>
      </c>
    </row>
    <row r="13" spans="1:21" s="48" customFormat="1" ht="12.75" customHeight="1" x14ac:dyDescent="0.35">
      <c r="A13" s="93" t="s">
        <v>123</v>
      </c>
      <c r="B13" s="93"/>
      <c r="C13" s="93"/>
      <c r="D13" s="93"/>
      <c r="E13" s="112">
        <v>0</v>
      </c>
    </row>
    <row r="14" spans="1:21" s="48" customFormat="1" ht="12.75" customHeight="1" x14ac:dyDescent="0.35">
      <c r="A14" s="93" t="s">
        <v>124</v>
      </c>
      <c r="B14" s="93"/>
      <c r="C14" s="93"/>
      <c r="D14" s="93"/>
      <c r="E14" s="113">
        <v>0</v>
      </c>
    </row>
    <row r="15" spans="1:21" s="58" customFormat="1" ht="9.75" customHeight="1" x14ac:dyDescent="0.25">
      <c r="A15" s="97"/>
      <c r="B15" s="97"/>
      <c r="C15" s="97"/>
      <c r="D15" s="97"/>
      <c r="E15" s="114"/>
    </row>
    <row r="16" spans="1:21" s="48" customFormat="1" ht="12.75" customHeight="1" x14ac:dyDescent="0.35">
      <c r="A16" s="93"/>
      <c r="B16" s="93" t="s">
        <v>162</v>
      </c>
      <c r="C16" s="93"/>
      <c r="D16" s="93"/>
      <c r="E16" s="113">
        <f>SUM(E6:E14)</f>
        <v>0</v>
      </c>
    </row>
    <row r="17" spans="1:5" s="58" customFormat="1" ht="9.75" customHeight="1" x14ac:dyDescent="0.25">
      <c r="A17" s="97"/>
      <c r="B17" s="97"/>
      <c r="C17" s="97"/>
      <c r="D17" s="97"/>
      <c r="E17" s="97"/>
    </row>
    <row r="18" spans="1:5" s="48" customFormat="1" ht="15.5" x14ac:dyDescent="0.35">
      <c r="A18" s="122" t="s">
        <v>125</v>
      </c>
      <c r="B18" s="93"/>
      <c r="C18" s="115"/>
      <c r="D18" s="93"/>
      <c r="E18" s="112"/>
    </row>
    <row r="19" spans="1:5" s="48" customFormat="1" ht="12.75" customHeight="1" x14ac:dyDescent="0.35">
      <c r="A19" s="93" t="s">
        <v>97</v>
      </c>
      <c r="B19" s="93"/>
      <c r="C19" s="93"/>
      <c r="D19" s="93"/>
      <c r="E19" s="112">
        <v>0</v>
      </c>
    </row>
    <row r="20" spans="1:5" s="48" customFormat="1" ht="12.75" customHeight="1" x14ac:dyDescent="0.35">
      <c r="A20" s="93" t="s">
        <v>298</v>
      </c>
      <c r="B20" s="93"/>
      <c r="C20" s="93"/>
      <c r="D20" s="93"/>
      <c r="E20" s="112">
        <v>0</v>
      </c>
    </row>
    <row r="21" spans="1:5" s="48" customFormat="1" ht="12.75" customHeight="1" x14ac:dyDescent="0.35">
      <c r="A21" s="93" t="s">
        <v>297</v>
      </c>
      <c r="B21" s="93"/>
      <c r="C21" s="93"/>
      <c r="D21" s="93"/>
      <c r="E21" s="112">
        <v>0</v>
      </c>
    </row>
    <row r="22" spans="1:5" s="48" customFormat="1" ht="12.75" customHeight="1" x14ac:dyDescent="0.35">
      <c r="A22" s="93" t="s">
        <v>64</v>
      </c>
      <c r="B22" s="93"/>
      <c r="C22" s="93"/>
      <c r="D22" s="93"/>
      <c r="E22" s="112">
        <v>0</v>
      </c>
    </row>
    <row r="23" spans="1:5" s="48" customFormat="1" ht="12.75" customHeight="1" x14ac:dyDescent="0.35">
      <c r="A23" s="93" t="s">
        <v>100</v>
      </c>
      <c r="B23" s="93"/>
      <c r="C23" s="93"/>
      <c r="D23" s="93"/>
      <c r="E23" s="112">
        <v>0</v>
      </c>
    </row>
    <row r="24" spans="1:5" s="48" customFormat="1" ht="12.75" customHeight="1" x14ac:dyDescent="0.35">
      <c r="A24" s="93" t="s">
        <v>126</v>
      </c>
      <c r="B24" s="93"/>
      <c r="C24" s="93"/>
      <c r="D24" s="93"/>
      <c r="E24" s="112">
        <v>0</v>
      </c>
    </row>
    <row r="25" spans="1:5" s="48" customFormat="1" ht="12.75" customHeight="1" x14ac:dyDescent="0.35">
      <c r="A25" s="93" t="s">
        <v>109</v>
      </c>
      <c r="B25" s="93"/>
      <c r="C25" s="93"/>
      <c r="D25" s="93"/>
      <c r="E25" s="112">
        <v>0</v>
      </c>
    </row>
    <row r="26" spans="1:5" s="48" customFormat="1" ht="12.75" customHeight="1" x14ac:dyDescent="0.35">
      <c r="A26" s="93" t="s">
        <v>127</v>
      </c>
      <c r="B26" s="93"/>
      <c r="C26" s="93"/>
      <c r="D26" s="93"/>
      <c r="E26" s="113">
        <v>0</v>
      </c>
    </row>
    <row r="27" spans="1:5" s="58" customFormat="1" ht="9.75" customHeight="1" x14ac:dyDescent="0.25">
      <c r="A27" s="97"/>
      <c r="B27" s="97"/>
      <c r="C27" s="97"/>
      <c r="D27" s="97"/>
      <c r="E27" s="114"/>
    </row>
    <row r="28" spans="1:5" s="48" customFormat="1" ht="12.75" customHeight="1" x14ac:dyDescent="0.35">
      <c r="A28" s="93"/>
      <c r="B28" s="93" t="s">
        <v>128</v>
      </c>
      <c r="C28" s="93"/>
      <c r="D28" s="93"/>
      <c r="E28" s="113">
        <f>SUM(E19:E26)</f>
        <v>0</v>
      </c>
    </row>
    <row r="29" spans="1:5" s="58" customFormat="1" ht="9.75" customHeight="1" x14ac:dyDescent="0.25">
      <c r="A29" s="97"/>
      <c r="B29" s="97"/>
      <c r="C29" s="97"/>
      <c r="D29" s="97"/>
      <c r="E29" s="114"/>
    </row>
    <row r="30" spans="1:5" s="48" customFormat="1" ht="15.5" x14ac:dyDescent="0.35">
      <c r="A30" s="122" t="s">
        <v>129</v>
      </c>
      <c r="B30" s="93"/>
      <c r="C30" s="115"/>
      <c r="D30" s="93"/>
      <c r="E30" s="112"/>
    </row>
    <row r="31" spans="1:5" s="48" customFormat="1" ht="15.5" x14ac:dyDescent="0.35">
      <c r="A31" s="122" t="s">
        <v>130</v>
      </c>
      <c r="B31" s="93"/>
      <c r="C31" s="115"/>
      <c r="D31" s="93"/>
      <c r="E31" s="112"/>
    </row>
    <row r="32" spans="1:5" s="48" customFormat="1" ht="12.75" customHeight="1" x14ac:dyDescent="0.35">
      <c r="A32" s="93" t="s">
        <v>106</v>
      </c>
      <c r="B32" s="93"/>
      <c r="C32" s="93"/>
      <c r="D32" s="93"/>
      <c r="E32" s="112">
        <v>0</v>
      </c>
    </row>
    <row r="33" spans="1:5" s="48" customFormat="1" ht="12.75" customHeight="1" x14ac:dyDescent="0.35">
      <c r="A33" s="93" t="s">
        <v>107</v>
      </c>
      <c r="B33" s="93"/>
      <c r="C33" s="93"/>
      <c r="D33" s="93"/>
      <c r="E33" s="112">
        <v>0</v>
      </c>
    </row>
    <row r="34" spans="1:5" s="48" customFormat="1" ht="12.75" customHeight="1" x14ac:dyDescent="0.35">
      <c r="A34" s="93" t="s">
        <v>131</v>
      </c>
      <c r="B34" s="93"/>
      <c r="C34" s="93"/>
      <c r="D34" s="93"/>
      <c r="E34" s="112">
        <v>0</v>
      </c>
    </row>
    <row r="35" spans="1:5" s="48" customFormat="1" ht="12.75" customHeight="1" x14ac:dyDescent="0.35">
      <c r="A35" s="93" t="s">
        <v>132</v>
      </c>
      <c r="B35" s="93"/>
      <c r="C35" s="93"/>
      <c r="D35" s="93"/>
      <c r="E35" s="112">
        <v>0</v>
      </c>
    </row>
    <row r="36" spans="1:5" s="48" customFormat="1" ht="12.75" customHeight="1" x14ac:dyDescent="0.35">
      <c r="A36" s="93" t="s">
        <v>133</v>
      </c>
      <c r="B36" s="93"/>
      <c r="C36" s="93"/>
      <c r="D36" s="93"/>
      <c r="E36" s="112">
        <v>0</v>
      </c>
    </row>
    <row r="37" spans="1:5" s="48" customFormat="1" ht="12.75" customHeight="1" x14ac:dyDescent="0.35">
      <c r="A37" s="93" t="s">
        <v>134</v>
      </c>
      <c r="B37" s="93"/>
      <c r="C37" s="93"/>
      <c r="D37" s="93"/>
      <c r="E37" s="112">
        <v>0</v>
      </c>
    </row>
    <row r="38" spans="1:5" s="48" customFormat="1" ht="12.75" customHeight="1" x14ac:dyDescent="0.35">
      <c r="A38" s="93" t="s">
        <v>135</v>
      </c>
      <c r="B38" s="93"/>
      <c r="C38" s="93"/>
      <c r="D38" s="93"/>
      <c r="E38" s="112">
        <v>0</v>
      </c>
    </row>
    <row r="39" spans="1:5" s="48" customFormat="1" ht="12.75" customHeight="1" x14ac:dyDescent="0.35">
      <c r="A39" s="93" t="s">
        <v>136</v>
      </c>
      <c r="B39" s="93"/>
      <c r="C39" s="93"/>
      <c r="D39" s="93"/>
      <c r="E39" s="112">
        <v>0</v>
      </c>
    </row>
    <row r="40" spans="1:5" s="48" customFormat="1" ht="12.75" customHeight="1" x14ac:dyDescent="0.35">
      <c r="A40" s="93" t="s">
        <v>137</v>
      </c>
      <c r="B40" s="93"/>
      <c r="C40" s="93"/>
      <c r="D40" s="93"/>
      <c r="E40" s="112">
        <v>0</v>
      </c>
    </row>
    <row r="41" spans="1:5" s="48" customFormat="1" ht="12.75" customHeight="1" x14ac:dyDescent="0.35">
      <c r="A41" s="93" t="s">
        <v>138</v>
      </c>
      <c r="B41" s="93"/>
      <c r="C41" s="93"/>
      <c r="D41" s="93"/>
      <c r="E41" s="113">
        <v>0</v>
      </c>
    </row>
    <row r="42" spans="1:5" s="58" customFormat="1" ht="9.75" customHeight="1" x14ac:dyDescent="0.25">
      <c r="A42" s="97"/>
      <c r="B42" s="97"/>
      <c r="C42" s="97"/>
      <c r="D42" s="97"/>
      <c r="E42" s="114"/>
    </row>
    <row r="43" spans="1:5" s="48" customFormat="1" ht="12.75" customHeight="1" x14ac:dyDescent="0.35">
      <c r="A43" s="93"/>
      <c r="B43" s="93" t="s">
        <v>139</v>
      </c>
      <c r="C43" s="93"/>
      <c r="D43" s="93"/>
      <c r="E43" s="113">
        <f>SUM(E32:E41)</f>
        <v>0</v>
      </c>
    </row>
    <row r="44" spans="1:5" s="48" customFormat="1" ht="9.75" customHeight="1" x14ac:dyDescent="0.35">
      <c r="A44" s="93"/>
      <c r="B44" s="93"/>
      <c r="C44" s="115"/>
      <c r="D44" s="93"/>
      <c r="E44" s="112"/>
    </row>
    <row r="45" spans="1:5" s="48" customFormat="1" ht="15.5" x14ac:dyDescent="0.35">
      <c r="A45" s="122" t="s">
        <v>140</v>
      </c>
      <c r="B45" s="93"/>
      <c r="C45" s="115"/>
      <c r="D45" s="93"/>
      <c r="E45" s="112"/>
    </row>
    <row r="46" spans="1:5" s="48" customFormat="1" ht="12.75" customHeight="1" x14ac:dyDescent="0.35">
      <c r="A46" s="93" t="s">
        <v>141</v>
      </c>
      <c r="B46" s="93"/>
      <c r="C46" s="93"/>
      <c r="D46" s="93"/>
      <c r="E46" s="112">
        <v>0</v>
      </c>
    </row>
    <row r="47" spans="1:5" s="48" customFormat="1" ht="12.75" customHeight="1" x14ac:dyDescent="0.35">
      <c r="A47" s="93" t="s">
        <v>142</v>
      </c>
      <c r="B47" s="93"/>
      <c r="C47" s="93"/>
      <c r="D47" s="93"/>
      <c r="E47" s="116">
        <v>0</v>
      </c>
    </row>
    <row r="48" spans="1:5" s="48" customFormat="1" ht="12.75" customHeight="1" x14ac:dyDescent="0.35">
      <c r="A48" s="93" t="s">
        <v>143</v>
      </c>
      <c r="B48" s="93"/>
      <c r="C48" s="93"/>
      <c r="D48" s="93"/>
      <c r="E48" s="113">
        <v>0</v>
      </c>
    </row>
    <row r="49" spans="1:21" s="58" customFormat="1" ht="9.75" customHeight="1" x14ac:dyDescent="0.25">
      <c r="A49" s="97"/>
      <c r="B49" s="97"/>
      <c r="C49" s="97"/>
      <c r="D49" s="97"/>
      <c r="E49" s="117"/>
    </row>
    <row r="50" spans="1:21" s="48" customFormat="1" ht="12.75" customHeight="1" x14ac:dyDescent="0.35">
      <c r="A50" s="93"/>
      <c r="B50" s="93" t="s">
        <v>144</v>
      </c>
      <c r="C50" s="93"/>
      <c r="D50" s="93"/>
      <c r="E50" s="113">
        <f>SUM(E46:E48)</f>
        <v>0</v>
      </c>
    </row>
    <row r="51" spans="1:21" s="58" customFormat="1" ht="9.75" customHeight="1" x14ac:dyDescent="0.25">
      <c r="A51" s="97"/>
      <c r="B51" s="97"/>
      <c r="C51" s="97"/>
      <c r="D51" s="97"/>
      <c r="E51" s="114"/>
    </row>
    <row r="52" spans="1:21" s="48" customFormat="1" ht="12.75" customHeight="1" x14ac:dyDescent="0.35">
      <c r="A52" s="93" t="s">
        <v>145</v>
      </c>
      <c r="B52" s="93"/>
      <c r="C52" s="93"/>
      <c r="D52" s="93"/>
      <c r="E52" s="95">
        <f>E50+E43+E28+E16</f>
        <v>0</v>
      </c>
    </row>
    <row r="53" spans="1:21" s="48" customFormat="1" ht="9.75" customHeight="1" x14ac:dyDescent="0.35">
      <c r="A53" s="93"/>
      <c r="B53" s="93"/>
      <c r="C53" s="93"/>
      <c r="D53" s="93"/>
      <c r="E53" s="95"/>
    </row>
    <row r="54" spans="1:21" s="48" customFormat="1" ht="12.75" customHeight="1" x14ac:dyDescent="0.35">
      <c r="A54" s="93" t="s">
        <v>285</v>
      </c>
      <c r="B54" s="102"/>
      <c r="C54" s="102"/>
      <c r="D54" s="102"/>
      <c r="E54" s="113">
        <v>0</v>
      </c>
    </row>
    <row r="55" spans="1:21" s="58" customFormat="1" ht="9.75" customHeight="1" x14ac:dyDescent="0.25">
      <c r="A55" s="97"/>
      <c r="B55" s="97"/>
      <c r="C55" s="103"/>
      <c r="D55" s="97"/>
      <c r="E55" s="97"/>
    </row>
    <row r="56" spans="1:21" s="48" customFormat="1" ht="14.5" thickBot="1" x14ac:dyDescent="0.4">
      <c r="A56" s="93" t="s">
        <v>283</v>
      </c>
      <c r="B56" s="102"/>
      <c r="C56" s="102"/>
      <c r="D56" s="102"/>
      <c r="E56" s="118">
        <f>E52+E54</f>
        <v>0</v>
      </c>
    </row>
    <row r="57" spans="1:21" ht="9" customHeight="1" thickTop="1" x14ac:dyDescent="0.25">
      <c r="A57" s="6"/>
      <c r="B57" s="6"/>
      <c r="C57" s="6"/>
      <c r="D57" s="6"/>
      <c r="E57" s="6"/>
      <c r="F57" s="5"/>
      <c r="G57" s="5"/>
      <c r="H57" s="5"/>
      <c r="I57" s="5"/>
      <c r="J57" s="5"/>
      <c r="K57" s="5"/>
      <c r="L57" s="5"/>
      <c r="M57" s="5"/>
      <c r="N57" s="5"/>
      <c r="O57" s="5"/>
      <c r="P57" s="5"/>
      <c r="Q57" s="5"/>
      <c r="R57" s="5"/>
      <c r="S57" s="5"/>
      <c r="T57" s="5"/>
      <c r="U57" s="5"/>
    </row>
    <row r="58" spans="1:21" s="74" customFormat="1" ht="20.25" customHeight="1" x14ac:dyDescent="0.25">
      <c r="A58" s="81" t="str">
        <f>TextRefCopy5</f>
        <v>Name of Community College</v>
      </c>
      <c r="B58" s="82"/>
      <c r="C58" s="81"/>
      <c r="D58" s="106"/>
      <c r="E58" s="107" t="s">
        <v>1</v>
      </c>
    </row>
    <row r="59" spans="1:21" s="74" customFormat="1" ht="20.25" customHeight="1" x14ac:dyDescent="0.25">
      <c r="A59" s="81" t="s">
        <v>113</v>
      </c>
      <c r="B59" s="82"/>
      <c r="C59" s="81"/>
      <c r="D59" s="106"/>
      <c r="E59" s="109" t="s">
        <v>114</v>
      </c>
    </row>
    <row r="60" spans="1:21" s="74" customFormat="1" ht="20.25" customHeight="1" thickBot="1" x14ac:dyDescent="0.3">
      <c r="A60" s="89" t="s">
        <v>281</v>
      </c>
      <c r="B60" s="89"/>
      <c r="C60" s="89"/>
      <c r="D60" s="108"/>
      <c r="E60" s="110" t="s">
        <v>59</v>
      </c>
    </row>
    <row r="61" spans="1:21" s="121" customFormat="1" ht="20.149999999999999" customHeight="1" x14ac:dyDescent="0.5">
      <c r="A61" s="119"/>
      <c r="B61" s="119"/>
      <c r="C61" s="120"/>
      <c r="D61" s="119"/>
      <c r="E61" s="119"/>
    </row>
    <row r="62" spans="1:21" s="121" customFormat="1" ht="15.5" x14ac:dyDescent="0.35">
      <c r="A62" s="122" t="s">
        <v>146</v>
      </c>
      <c r="B62" s="123"/>
      <c r="C62" s="123"/>
      <c r="D62" s="123"/>
      <c r="E62" s="123"/>
    </row>
    <row r="63" spans="1:21" s="121" customFormat="1" ht="15.5" x14ac:dyDescent="0.35">
      <c r="A63" s="122" t="s">
        <v>147</v>
      </c>
      <c r="B63" s="123"/>
      <c r="C63" s="123"/>
      <c r="D63" s="123"/>
      <c r="E63" s="123"/>
    </row>
    <row r="64" spans="1:21" s="48" customFormat="1" ht="12.75" customHeight="1" x14ac:dyDescent="0.35">
      <c r="A64" s="93" t="s">
        <v>95</v>
      </c>
      <c r="C64" s="93"/>
      <c r="D64" s="93"/>
      <c r="E64" s="111">
        <v>0</v>
      </c>
    </row>
    <row r="65" spans="1:5" s="48" customFormat="1" ht="12.75" customHeight="1" x14ac:dyDescent="0.35">
      <c r="A65" s="93" t="s">
        <v>148</v>
      </c>
      <c r="C65" s="93"/>
      <c r="D65" s="93"/>
      <c r="E65" s="93"/>
    </row>
    <row r="66" spans="1:5" s="48" customFormat="1" ht="12.75" customHeight="1" x14ac:dyDescent="0.35">
      <c r="A66" s="93"/>
      <c r="B66" s="93" t="s">
        <v>149</v>
      </c>
      <c r="D66" s="93"/>
      <c r="E66" s="112">
        <v>0</v>
      </c>
    </row>
    <row r="67" spans="1:5" s="48" customFormat="1" ht="12.75" customHeight="1" x14ac:dyDescent="0.35">
      <c r="A67" s="93"/>
      <c r="B67" s="93" t="s">
        <v>150</v>
      </c>
      <c r="D67" s="93"/>
      <c r="E67" s="112">
        <v>0</v>
      </c>
    </row>
    <row r="68" spans="1:5" s="48" customFormat="1" ht="12.75" customHeight="1" x14ac:dyDescent="0.35">
      <c r="A68" s="93"/>
      <c r="B68" s="93" t="s">
        <v>151</v>
      </c>
      <c r="D68" s="93"/>
      <c r="E68" s="112">
        <v>0</v>
      </c>
    </row>
    <row r="69" spans="1:5" s="48" customFormat="1" ht="12.75" customHeight="1" x14ac:dyDescent="0.35">
      <c r="A69" s="93"/>
      <c r="B69" s="93" t="s">
        <v>152</v>
      </c>
      <c r="D69" s="93"/>
      <c r="E69" s="112"/>
    </row>
    <row r="70" spans="1:5" s="48" customFormat="1" ht="12.75" customHeight="1" x14ac:dyDescent="0.35">
      <c r="A70" s="93"/>
      <c r="B70" s="93"/>
      <c r="C70" s="93" t="s">
        <v>153</v>
      </c>
      <c r="E70" s="112">
        <v>0</v>
      </c>
    </row>
    <row r="71" spans="1:5" s="48" customFormat="1" ht="12.75" customHeight="1" x14ac:dyDescent="0.35">
      <c r="A71" s="93"/>
      <c r="B71" s="93"/>
      <c r="C71" s="93" t="s">
        <v>15</v>
      </c>
      <c r="E71" s="112">
        <v>0</v>
      </c>
    </row>
    <row r="72" spans="1:5" s="48" customFormat="1" ht="12.75" customHeight="1" x14ac:dyDescent="0.35">
      <c r="A72" s="93"/>
      <c r="B72" s="93"/>
      <c r="C72" s="93" t="s">
        <v>154</v>
      </c>
      <c r="E72" s="112">
        <v>0</v>
      </c>
    </row>
    <row r="73" spans="1:5" s="48" customFormat="1" ht="12.75" customHeight="1" x14ac:dyDescent="0.35">
      <c r="A73" s="93"/>
      <c r="B73" s="93"/>
      <c r="C73" s="93" t="s">
        <v>19</v>
      </c>
      <c r="E73" s="112">
        <v>0</v>
      </c>
    </row>
    <row r="74" spans="1:5" s="48" customFormat="1" ht="12.75" customHeight="1" x14ac:dyDescent="0.35">
      <c r="A74" s="93"/>
      <c r="B74" s="93"/>
      <c r="C74" s="126" t="s">
        <v>27</v>
      </c>
      <c r="D74" s="126"/>
      <c r="E74" s="127">
        <v>0</v>
      </c>
    </row>
    <row r="75" spans="1:5" s="48" customFormat="1" ht="12.75" customHeight="1" x14ac:dyDescent="0.35">
      <c r="A75" s="93"/>
      <c r="B75" s="93"/>
      <c r="C75" s="93" t="s">
        <v>33</v>
      </c>
      <c r="E75" s="112">
        <v>0</v>
      </c>
    </row>
    <row r="76" spans="1:5" s="48" customFormat="1" ht="12.75" customHeight="1" x14ac:dyDescent="0.35">
      <c r="A76" s="93"/>
      <c r="B76" s="93"/>
      <c r="C76" s="93" t="s">
        <v>34</v>
      </c>
      <c r="E76" s="112">
        <v>0</v>
      </c>
    </row>
    <row r="77" spans="1:5" s="48" customFormat="1" ht="12.75" customHeight="1" x14ac:dyDescent="0.35">
      <c r="A77" s="93"/>
      <c r="B77" s="93"/>
      <c r="C77" s="93" t="s">
        <v>155</v>
      </c>
      <c r="E77" s="112">
        <v>0</v>
      </c>
    </row>
    <row r="78" spans="1:5" s="48" customFormat="1" ht="12.75" customHeight="1" x14ac:dyDescent="0.35">
      <c r="A78" s="93"/>
      <c r="B78" s="93" t="s">
        <v>156</v>
      </c>
      <c r="C78" s="93"/>
      <c r="E78" s="112"/>
    </row>
    <row r="79" spans="1:5" s="48" customFormat="1" ht="12.75" customHeight="1" x14ac:dyDescent="0.35">
      <c r="A79" s="93"/>
      <c r="B79" s="93"/>
      <c r="C79" s="93" t="s">
        <v>157</v>
      </c>
      <c r="E79" s="112">
        <v>0</v>
      </c>
    </row>
    <row r="80" spans="1:5" s="48" customFormat="1" ht="12.75" customHeight="1" x14ac:dyDescent="0.35">
      <c r="A80" s="93"/>
      <c r="B80" s="93"/>
      <c r="C80" s="93" t="s">
        <v>41</v>
      </c>
      <c r="E80" s="112">
        <v>0</v>
      </c>
    </row>
    <row r="81" spans="1:5" s="48" customFormat="1" ht="12.75" customHeight="1" x14ac:dyDescent="0.35">
      <c r="A81" s="93"/>
      <c r="B81" s="93"/>
      <c r="C81" s="93" t="s">
        <v>42</v>
      </c>
      <c r="E81" s="112">
        <v>0</v>
      </c>
    </row>
    <row r="82" spans="1:5" s="48" customFormat="1" ht="12.75" customHeight="1" x14ac:dyDescent="0.35">
      <c r="A82" s="93"/>
      <c r="B82" s="93"/>
      <c r="C82" s="93" t="s">
        <v>43</v>
      </c>
      <c r="E82" s="112">
        <v>0</v>
      </c>
    </row>
    <row r="83" spans="1:5" s="48" customFormat="1" ht="12.75" customHeight="1" x14ac:dyDescent="0.35">
      <c r="A83" s="93"/>
      <c r="B83" s="93"/>
      <c r="C83" s="93" t="s">
        <v>44</v>
      </c>
      <c r="E83" s="112">
        <v>0</v>
      </c>
    </row>
    <row r="84" spans="1:5" s="48" customFormat="1" ht="12.75" customHeight="1" x14ac:dyDescent="0.35">
      <c r="A84" s="93"/>
      <c r="B84" s="93"/>
      <c r="C84" s="93" t="s">
        <v>158</v>
      </c>
      <c r="E84" s="112">
        <v>0</v>
      </c>
    </row>
    <row r="85" spans="1:5" s="48" customFormat="1" ht="12.75" customHeight="1" x14ac:dyDescent="0.35">
      <c r="A85" s="93"/>
      <c r="B85" s="93"/>
      <c r="C85" s="93" t="s">
        <v>159</v>
      </c>
      <c r="E85" s="112">
        <v>0</v>
      </c>
    </row>
    <row r="86" spans="1:5" s="48" customFormat="1" ht="12.75" customHeight="1" x14ac:dyDescent="0.35">
      <c r="A86" s="93"/>
      <c r="B86" s="93"/>
      <c r="C86" s="93" t="s">
        <v>160</v>
      </c>
      <c r="E86" s="112">
        <v>0</v>
      </c>
    </row>
    <row r="87" spans="1:5" s="48" customFormat="1" ht="12.75" customHeight="1" x14ac:dyDescent="0.35">
      <c r="A87" s="93"/>
      <c r="C87" s="93" t="s">
        <v>53</v>
      </c>
      <c r="D87" s="93"/>
      <c r="E87" s="112">
        <v>0</v>
      </c>
    </row>
    <row r="88" spans="1:5" s="48" customFormat="1" ht="12.75" customHeight="1" x14ac:dyDescent="0.35">
      <c r="A88" s="93"/>
      <c r="C88" s="93" t="s">
        <v>54</v>
      </c>
      <c r="D88" s="93"/>
      <c r="E88" s="112">
        <v>0</v>
      </c>
    </row>
    <row r="89" spans="1:5" s="48" customFormat="1" ht="12.75" customHeight="1" x14ac:dyDescent="0.35">
      <c r="A89" s="93"/>
      <c r="B89" s="93"/>
      <c r="C89" s="93" t="s">
        <v>161</v>
      </c>
      <c r="E89" s="113">
        <v>0</v>
      </c>
    </row>
    <row r="90" spans="1:5" s="58" customFormat="1" ht="9.75" customHeight="1" x14ac:dyDescent="0.25">
      <c r="A90" s="97"/>
      <c r="B90" s="97"/>
      <c r="C90" s="97"/>
      <c r="D90" s="97"/>
      <c r="E90" s="97"/>
    </row>
    <row r="91" spans="1:5" s="48" customFormat="1" ht="14.5" thickBot="1" x14ac:dyDescent="0.4">
      <c r="A91" s="93" t="s">
        <v>162</v>
      </c>
      <c r="B91" s="93"/>
      <c r="C91" s="93"/>
      <c r="D91" s="93"/>
      <c r="E91" s="118">
        <f>SUM(E64:E89)</f>
        <v>0</v>
      </c>
    </row>
    <row r="92" spans="1:5" s="48" customFormat="1" ht="9.75" customHeight="1" thickTop="1" x14ac:dyDescent="0.35">
      <c r="A92" s="93"/>
      <c r="B92" s="93"/>
      <c r="C92" s="93"/>
      <c r="D92" s="93"/>
      <c r="E92" s="93"/>
    </row>
    <row r="93" spans="1:5" s="48" customFormat="1" ht="15.75" customHeight="1" x14ac:dyDescent="0.35">
      <c r="A93" s="122" t="s">
        <v>163</v>
      </c>
      <c r="B93" s="93"/>
      <c r="C93" s="93"/>
      <c r="D93" s="93"/>
      <c r="E93" s="93"/>
    </row>
    <row r="94" spans="1:5" s="48" customFormat="1" ht="13" customHeight="1" x14ac:dyDescent="0.35">
      <c r="A94" s="93" t="s">
        <v>164</v>
      </c>
      <c r="C94" s="93"/>
      <c r="D94" s="93"/>
      <c r="E94" s="111">
        <v>0</v>
      </c>
    </row>
    <row r="95" spans="1:5" s="48" customFormat="1" ht="13" customHeight="1" x14ac:dyDescent="0.35">
      <c r="A95" s="93" t="s">
        <v>165</v>
      </c>
      <c r="C95" s="93"/>
      <c r="D95" s="93"/>
      <c r="E95" s="112">
        <v>0</v>
      </c>
    </row>
    <row r="96" spans="1:5" s="48" customFormat="1" ht="13" customHeight="1" x14ac:dyDescent="0.35">
      <c r="A96" s="93" t="s">
        <v>166</v>
      </c>
      <c r="C96" s="93"/>
      <c r="D96" s="93"/>
      <c r="E96" s="112">
        <v>0</v>
      </c>
    </row>
    <row r="97" spans="1:9" s="48" customFormat="1" ht="13" customHeight="1" x14ac:dyDescent="0.35">
      <c r="A97" s="93" t="s">
        <v>167</v>
      </c>
      <c r="C97" s="93"/>
      <c r="D97" s="93"/>
      <c r="E97" s="112">
        <v>0</v>
      </c>
    </row>
    <row r="98" spans="1:9" s="48" customFormat="1" ht="13" customHeight="1" x14ac:dyDescent="0.35">
      <c r="A98" s="93" t="s">
        <v>168</v>
      </c>
      <c r="C98" s="93"/>
      <c r="D98" s="93"/>
      <c r="E98" s="112">
        <v>0</v>
      </c>
      <c r="I98" s="124"/>
    </row>
    <row r="99" spans="1:9" s="48" customFormat="1" ht="13" customHeight="1" x14ac:dyDescent="0.35">
      <c r="A99" s="93" t="s">
        <v>169</v>
      </c>
      <c r="C99" s="93"/>
      <c r="D99" s="93"/>
      <c r="E99" s="112">
        <v>0</v>
      </c>
      <c r="I99" s="124"/>
    </row>
    <row r="100" spans="1:9" s="48" customFormat="1" ht="12" customHeight="1" x14ac:dyDescent="0.35">
      <c r="A100" s="93"/>
      <c r="B100" s="93"/>
      <c r="C100" s="93"/>
      <c r="D100" s="93"/>
      <c r="E100" s="93"/>
    </row>
    <row r="101" spans="1:9" s="48" customFormat="1" ht="14" x14ac:dyDescent="0.35">
      <c r="A101" s="93" t="s">
        <v>74</v>
      </c>
      <c r="B101" s="93"/>
      <c r="C101" s="93"/>
      <c r="D101" s="93"/>
      <c r="E101" s="93"/>
    </row>
    <row r="102" spans="1:9" s="48" customFormat="1" ht="12.75" customHeight="1" x14ac:dyDescent="0.35"/>
    <row r="103" spans="1:9" s="48" customFormat="1" ht="72.75" customHeight="1" x14ac:dyDescent="0.35">
      <c r="A103" s="269" t="s">
        <v>170</v>
      </c>
      <c r="B103" s="269"/>
      <c r="C103" s="269"/>
      <c r="D103" s="269"/>
    </row>
    <row r="104" spans="1:9" s="48" customFormat="1" ht="14" x14ac:dyDescent="0.35">
      <c r="A104" s="125"/>
      <c r="B104" s="125"/>
      <c r="C104" s="125"/>
      <c r="D104" s="125"/>
      <c r="E104" s="125"/>
    </row>
    <row r="105" spans="1:9" ht="13" x14ac:dyDescent="0.3">
      <c r="A105" s="41"/>
      <c r="B105" s="41"/>
      <c r="C105" s="41"/>
      <c r="D105" s="41"/>
      <c r="E105" s="41"/>
    </row>
  </sheetData>
  <mergeCells count="1">
    <mergeCell ref="A103:D103"/>
  </mergeCells>
  <phoneticPr fontId="0" type="noConversion"/>
  <pageMargins left="0.75" right="0.5" top="0.75" bottom="0.5" header="0.5" footer="0.5"/>
  <pageSetup scale="94" fitToHeight="0" orientation="portrait"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view="pageBreakPreview" zoomScale="60" zoomScaleNormal="100" workbookViewId="0">
      <selection activeCell="A16" sqref="A16:S17"/>
    </sheetView>
  </sheetViews>
  <sheetFormatPr defaultColWidth="16.7265625" defaultRowHeight="12.5" x14ac:dyDescent="0.25"/>
  <cols>
    <col min="1" max="3" width="2.7265625" customWidth="1"/>
    <col min="4" max="4" width="38.81640625" customWidth="1"/>
    <col min="5" max="5" width="17.1796875" style="4" customWidth="1"/>
    <col min="6" max="6" width="1.81640625" style="4" customWidth="1"/>
    <col min="7" max="7" width="32.26953125" style="4" bestFit="1" customWidth="1"/>
    <col min="8" max="8" width="1.81640625" style="4" customWidth="1"/>
    <col min="9" max="9" width="17.1796875" customWidth="1"/>
  </cols>
  <sheetData>
    <row r="1" spans="1:10" s="74" customFormat="1" ht="20.25" customHeight="1" x14ac:dyDescent="0.25">
      <c r="A1" s="75" t="s">
        <v>299</v>
      </c>
      <c r="B1" s="75"/>
      <c r="C1" s="75"/>
      <c r="D1" s="73"/>
      <c r="E1" s="76"/>
      <c r="F1" s="76"/>
      <c r="G1" s="76"/>
      <c r="H1" s="76"/>
      <c r="I1" s="76" t="s">
        <v>1</v>
      </c>
    </row>
    <row r="2" spans="1:10" s="74" customFormat="1" ht="20.25" customHeight="1" x14ac:dyDescent="0.25">
      <c r="A2" s="75" t="s">
        <v>300</v>
      </c>
      <c r="B2" s="75"/>
      <c r="C2" s="75"/>
      <c r="D2" s="73"/>
      <c r="E2" s="76"/>
      <c r="F2" s="76"/>
      <c r="G2" s="76"/>
      <c r="H2" s="76"/>
      <c r="I2" s="76"/>
    </row>
    <row r="3" spans="1:10" s="74" customFormat="1" ht="20.25" customHeight="1" thickBot="1" x14ac:dyDescent="0.3">
      <c r="A3" s="78" t="s">
        <v>280</v>
      </c>
      <c r="B3" s="78"/>
      <c r="C3" s="78"/>
      <c r="D3" s="137"/>
      <c r="E3" s="138"/>
      <c r="F3" s="138"/>
      <c r="G3" s="138"/>
      <c r="H3" s="138"/>
      <c r="I3" s="139" t="s">
        <v>171</v>
      </c>
    </row>
    <row r="4" spans="1:10" s="74" customFormat="1" ht="20.149999999999999" customHeight="1" x14ac:dyDescent="0.25">
      <c r="D4" s="76"/>
      <c r="E4" s="128"/>
      <c r="F4" s="128"/>
      <c r="G4" s="128"/>
      <c r="H4" s="128"/>
      <c r="I4" s="129"/>
    </row>
    <row r="5" spans="1:10" s="74" customFormat="1" ht="15.75" customHeight="1" x14ac:dyDescent="0.25">
      <c r="D5" s="76"/>
      <c r="E5" s="271" t="s">
        <v>172</v>
      </c>
      <c r="F5" s="128"/>
      <c r="G5" s="271" t="s">
        <v>173</v>
      </c>
      <c r="H5" s="130"/>
      <c r="I5" s="131"/>
    </row>
    <row r="6" spans="1:10" s="74" customFormat="1" ht="23" x14ac:dyDescent="0.35">
      <c r="D6" s="76"/>
      <c r="E6" s="272"/>
      <c r="F6" s="132"/>
      <c r="G6" s="272"/>
      <c r="H6" s="133"/>
      <c r="I6" s="134" t="s">
        <v>174</v>
      </c>
    </row>
    <row r="7" spans="1:10" s="121" customFormat="1" ht="15.75" customHeight="1" x14ac:dyDescent="0.35">
      <c r="A7" s="71" t="s">
        <v>5</v>
      </c>
      <c r="B7" s="71"/>
      <c r="C7" s="71"/>
      <c r="D7" s="140"/>
      <c r="E7" s="135"/>
      <c r="F7" s="135"/>
      <c r="G7" s="135"/>
      <c r="H7" s="135"/>
      <c r="I7" s="136"/>
    </row>
    <row r="8" spans="1:10" s="58" customFormat="1" ht="12.75" customHeight="1" x14ac:dyDescent="0.25">
      <c r="A8" s="141" t="s">
        <v>175</v>
      </c>
      <c r="B8" s="142"/>
      <c r="E8" s="143">
        <v>0</v>
      </c>
      <c r="F8" s="144"/>
      <c r="G8" s="143">
        <v>0</v>
      </c>
      <c r="H8" s="145"/>
      <c r="I8" s="143">
        <f>E8+G8</f>
        <v>0</v>
      </c>
      <c r="J8" s="146"/>
    </row>
    <row r="9" spans="1:10" s="58" customFormat="1" ht="12.75" customHeight="1" x14ac:dyDescent="0.25">
      <c r="A9" s="141" t="s">
        <v>176</v>
      </c>
      <c r="B9" s="142"/>
      <c r="E9" s="60">
        <v>0</v>
      </c>
      <c r="F9" s="144"/>
      <c r="G9" s="60">
        <v>0</v>
      </c>
      <c r="H9" s="145"/>
      <c r="I9" s="60">
        <f>E9+G9</f>
        <v>0</v>
      </c>
      <c r="J9" s="146"/>
    </row>
    <row r="10" spans="1:10" s="58" customFormat="1" ht="12.75" customHeight="1" x14ac:dyDescent="0.25">
      <c r="A10" s="141" t="s">
        <v>177</v>
      </c>
      <c r="B10" s="142"/>
      <c r="E10" s="60">
        <v>0</v>
      </c>
      <c r="F10" s="144"/>
      <c r="G10" s="60">
        <v>0</v>
      </c>
      <c r="H10" s="145"/>
      <c r="I10" s="60">
        <f>E10+G10</f>
        <v>0</v>
      </c>
      <c r="J10" s="146"/>
    </row>
    <row r="11" spans="1:10" s="58" customFormat="1" ht="12.75" customHeight="1" x14ac:dyDescent="0.25">
      <c r="A11" s="141" t="s">
        <v>178</v>
      </c>
      <c r="B11" s="142"/>
      <c r="E11" s="147">
        <v>0</v>
      </c>
      <c r="F11" s="144"/>
      <c r="G11" s="147">
        <v>0</v>
      </c>
      <c r="H11" s="145"/>
      <c r="I11" s="147">
        <f>E11+G11</f>
        <v>0</v>
      </c>
      <c r="J11" s="146"/>
    </row>
    <row r="12" spans="1:10" s="58" customFormat="1" ht="9.75" customHeight="1" x14ac:dyDescent="0.25">
      <c r="E12" s="145"/>
      <c r="F12" s="145"/>
      <c r="G12" s="145"/>
      <c r="H12" s="145"/>
      <c r="I12" s="144"/>
      <c r="J12" s="146"/>
    </row>
    <row r="13" spans="1:10" s="58" customFormat="1" ht="12.75" customHeight="1" thickBot="1" x14ac:dyDescent="0.3">
      <c r="B13" s="58" t="s">
        <v>31</v>
      </c>
      <c r="E13" s="148">
        <f>SUM(E8:E12)</f>
        <v>0</v>
      </c>
      <c r="F13" s="149"/>
      <c r="G13" s="148">
        <f>SUM(G8:G12)</f>
        <v>0</v>
      </c>
      <c r="H13" s="145"/>
      <c r="I13" s="148">
        <f>SUM(I8:I12)</f>
        <v>0</v>
      </c>
      <c r="J13" s="146"/>
    </row>
    <row r="14" spans="1:10" s="58" customFormat="1" ht="9.75" customHeight="1" thickTop="1" x14ac:dyDescent="0.25">
      <c r="E14" s="145"/>
      <c r="F14" s="145"/>
      <c r="G14" s="145"/>
      <c r="H14" s="145"/>
      <c r="I14" s="144"/>
      <c r="J14" s="146"/>
    </row>
    <row r="15" spans="1:10" s="48" customFormat="1" ht="15.75" customHeight="1" x14ac:dyDescent="0.35">
      <c r="A15" s="71" t="s">
        <v>38</v>
      </c>
      <c r="E15" s="150"/>
      <c r="F15" s="150"/>
      <c r="G15" s="150"/>
      <c r="H15" s="150"/>
      <c r="I15" s="50"/>
    </row>
    <row r="16" spans="1:10" s="58" customFormat="1" ht="12.75" customHeight="1" x14ac:dyDescent="0.25">
      <c r="A16" s="141" t="s">
        <v>175</v>
      </c>
      <c r="B16" s="142"/>
      <c r="E16" s="143">
        <v>0</v>
      </c>
      <c r="F16" s="144"/>
      <c r="G16" s="143">
        <v>0</v>
      </c>
      <c r="H16" s="145"/>
      <c r="I16" s="143">
        <f>E16+G16</f>
        <v>0</v>
      </c>
    </row>
    <row r="17" spans="1:9" s="58" customFormat="1" ht="12.75" customHeight="1" x14ac:dyDescent="0.25">
      <c r="A17" s="141" t="s">
        <v>176</v>
      </c>
      <c r="B17" s="142"/>
      <c r="E17" s="60">
        <v>0</v>
      </c>
      <c r="F17" s="144"/>
      <c r="G17" s="60">
        <v>0</v>
      </c>
      <c r="H17" s="145"/>
      <c r="I17" s="60">
        <f>E17+G17</f>
        <v>0</v>
      </c>
    </row>
    <row r="18" spans="1:9" s="58" customFormat="1" ht="12.75" customHeight="1" x14ac:dyDescent="0.25">
      <c r="A18" s="141" t="s">
        <v>177</v>
      </c>
      <c r="B18" s="142"/>
      <c r="E18" s="60">
        <v>0</v>
      </c>
      <c r="F18" s="144"/>
      <c r="G18" s="60">
        <v>0</v>
      </c>
      <c r="H18" s="145"/>
      <c r="I18" s="60">
        <f>E18+G18</f>
        <v>0</v>
      </c>
    </row>
    <row r="19" spans="1:9" s="58" customFormat="1" ht="12.75" customHeight="1" x14ac:dyDescent="0.25">
      <c r="A19" s="141" t="s">
        <v>178</v>
      </c>
      <c r="B19" s="142"/>
      <c r="E19" s="151">
        <v>0</v>
      </c>
      <c r="F19" s="145"/>
      <c r="G19" s="151">
        <v>0</v>
      </c>
      <c r="H19" s="145"/>
      <c r="I19" s="61">
        <f>E19+G19</f>
        <v>0</v>
      </c>
    </row>
    <row r="20" spans="1:9" s="58" customFormat="1" ht="9.75" customHeight="1" x14ac:dyDescent="0.25">
      <c r="E20" s="145"/>
      <c r="F20" s="145"/>
      <c r="G20" s="145"/>
      <c r="H20" s="145"/>
      <c r="I20" s="144"/>
    </row>
    <row r="21" spans="1:9" s="58" customFormat="1" ht="12.75" customHeight="1" x14ac:dyDescent="0.25">
      <c r="B21" s="58" t="s">
        <v>51</v>
      </c>
      <c r="E21" s="61">
        <f>SUM(E16:E20)</f>
        <v>0</v>
      </c>
      <c r="F21" s="144"/>
      <c r="G21" s="61">
        <f>SUM(G16:G20)</f>
        <v>0</v>
      </c>
      <c r="H21" s="145"/>
      <c r="I21" s="61">
        <f>SUM(I16:I20)</f>
        <v>0</v>
      </c>
    </row>
    <row r="22" spans="1:9" s="58" customFormat="1" ht="9.75" customHeight="1" x14ac:dyDescent="0.25">
      <c r="E22" s="145"/>
      <c r="F22" s="145"/>
      <c r="G22" s="145"/>
      <c r="H22" s="145"/>
      <c r="I22" s="144"/>
    </row>
    <row r="23" spans="1:9" s="48" customFormat="1" ht="15.75" customHeight="1" x14ac:dyDescent="0.35">
      <c r="A23" s="71" t="s">
        <v>179</v>
      </c>
      <c r="B23" s="51"/>
      <c r="C23" s="51"/>
      <c r="D23" s="152"/>
      <c r="E23" s="150"/>
      <c r="F23" s="150"/>
      <c r="G23" s="150"/>
      <c r="H23" s="150"/>
      <c r="I23" s="50"/>
    </row>
    <row r="24" spans="1:9" s="58" customFormat="1" ht="12.75" customHeight="1" x14ac:dyDescent="0.25">
      <c r="A24" s="58" t="s">
        <v>180</v>
      </c>
      <c r="B24" s="142"/>
      <c r="C24" s="142"/>
      <c r="E24" s="144"/>
      <c r="F24" s="144"/>
      <c r="G24" s="144"/>
      <c r="H24" s="145"/>
      <c r="I24" s="144"/>
    </row>
    <row r="25" spans="1:9" s="58" customFormat="1" ht="12.75" customHeight="1" x14ac:dyDescent="0.25">
      <c r="B25" s="141" t="s">
        <v>181</v>
      </c>
      <c r="C25" s="142"/>
      <c r="E25" s="60">
        <v>0</v>
      </c>
      <c r="F25" s="144"/>
      <c r="G25" s="60">
        <v>0</v>
      </c>
      <c r="H25" s="145"/>
      <c r="I25" s="60">
        <f>E25+G25</f>
        <v>0</v>
      </c>
    </row>
    <row r="26" spans="1:9" s="58" customFormat="1" ht="12.75" customHeight="1" x14ac:dyDescent="0.25">
      <c r="B26" s="141" t="s">
        <v>182</v>
      </c>
      <c r="C26" s="142"/>
      <c r="E26" s="60">
        <v>0</v>
      </c>
      <c r="F26" s="144"/>
      <c r="G26" s="60">
        <v>0</v>
      </c>
      <c r="H26" s="145"/>
      <c r="I26" s="60">
        <f>E26+G26</f>
        <v>0</v>
      </c>
    </row>
    <row r="27" spans="1:9" s="58" customFormat="1" ht="12.75" customHeight="1" x14ac:dyDescent="0.25">
      <c r="B27" s="141" t="s">
        <v>183</v>
      </c>
      <c r="C27" s="142"/>
      <c r="E27" s="147">
        <v>0</v>
      </c>
      <c r="F27" s="144"/>
      <c r="G27" s="147">
        <v>0</v>
      </c>
      <c r="H27" s="145"/>
      <c r="I27" s="147">
        <f>E27+G27</f>
        <v>0</v>
      </c>
    </row>
    <row r="28" spans="1:9" s="58" customFormat="1" ht="9.75" customHeight="1" x14ac:dyDescent="0.25">
      <c r="B28" s="142"/>
      <c r="C28" s="142"/>
      <c r="E28" s="144"/>
      <c r="F28" s="144"/>
      <c r="G28" s="144"/>
      <c r="H28" s="145"/>
      <c r="I28" s="144"/>
    </row>
    <row r="29" spans="1:9" s="58" customFormat="1" ht="12.75" customHeight="1" x14ac:dyDescent="0.25">
      <c r="B29" s="142"/>
      <c r="C29" s="58" t="s">
        <v>184</v>
      </c>
      <c r="E29" s="61">
        <f>SUM(E25:E27)</f>
        <v>0</v>
      </c>
      <c r="F29" s="144"/>
      <c r="G29" s="61">
        <f>SUM(G25:G27)</f>
        <v>0</v>
      </c>
      <c r="H29" s="145"/>
      <c r="I29" s="61">
        <f>SUM(I25:I27)</f>
        <v>0</v>
      </c>
    </row>
    <row r="30" spans="1:9" s="58" customFormat="1" ht="9.75" customHeight="1" x14ac:dyDescent="0.25">
      <c r="B30" s="142"/>
      <c r="C30" s="142"/>
      <c r="E30" s="144"/>
      <c r="F30" s="144"/>
      <c r="G30" s="144"/>
      <c r="H30" s="145"/>
      <c r="I30" s="144"/>
    </row>
    <row r="31" spans="1:9" s="58" customFormat="1" ht="12.75" customHeight="1" x14ac:dyDescent="0.25">
      <c r="A31" s="58" t="s">
        <v>173</v>
      </c>
      <c r="B31" s="142"/>
      <c r="C31" s="142"/>
      <c r="E31" s="151">
        <v>0</v>
      </c>
      <c r="F31" s="145"/>
      <c r="G31" s="151">
        <v>0</v>
      </c>
      <c r="H31" s="145"/>
      <c r="I31" s="61">
        <f>E31+G31</f>
        <v>0</v>
      </c>
    </row>
    <row r="32" spans="1:9" s="58" customFormat="1" ht="9.75" customHeight="1" x14ac:dyDescent="0.25">
      <c r="D32" s="58" t="s">
        <v>72</v>
      </c>
      <c r="E32" s="145"/>
      <c r="F32" s="145"/>
      <c r="G32" s="145"/>
      <c r="H32" s="145"/>
      <c r="I32" s="144"/>
    </row>
    <row r="33" spans="1:9" s="58" customFormat="1" ht="12.75" customHeight="1" x14ac:dyDescent="0.25">
      <c r="C33" s="58" t="s">
        <v>185</v>
      </c>
      <c r="E33" s="147">
        <f>SUM(E29:E32)</f>
        <v>0</v>
      </c>
      <c r="F33" s="144"/>
      <c r="G33" s="147">
        <f>SUM(G29:G32)</f>
        <v>0</v>
      </c>
      <c r="H33" s="145"/>
      <c r="I33" s="147">
        <f>SUM(I29:I32)</f>
        <v>0</v>
      </c>
    </row>
    <row r="34" spans="1:9" s="58" customFormat="1" ht="9.75" customHeight="1" x14ac:dyDescent="0.25">
      <c r="E34" s="145"/>
      <c r="F34" s="145"/>
      <c r="G34" s="145"/>
      <c r="H34" s="145"/>
      <c r="I34" s="144"/>
    </row>
    <row r="35" spans="1:9" s="58" customFormat="1" ht="12.75" customHeight="1" thickBot="1" x14ac:dyDescent="0.3">
      <c r="D35" s="58" t="s">
        <v>186</v>
      </c>
      <c r="E35" s="148">
        <f>E33+E21</f>
        <v>0</v>
      </c>
      <c r="F35" s="145"/>
      <c r="G35" s="148">
        <f>G33+G21</f>
        <v>0</v>
      </c>
      <c r="H35" s="145"/>
      <c r="I35" s="153">
        <f>I33+I21</f>
        <v>0</v>
      </c>
    </row>
    <row r="36" spans="1:9" s="48" customFormat="1" ht="12" customHeight="1" thickTop="1" x14ac:dyDescent="0.35">
      <c r="E36" s="154"/>
      <c r="F36" s="150"/>
      <c r="G36" s="154"/>
      <c r="H36" s="150"/>
      <c r="I36" s="50"/>
    </row>
    <row r="37" spans="1:9" s="48" customFormat="1" ht="12" customHeight="1" x14ac:dyDescent="0.35">
      <c r="E37" s="154"/>
      <c r="F37" s="150"/>
      <c r="G37" s="154"/>
      <c r="H37" s="150"/>
      <c r="I37" s="50"/>
    </row>
    <row r="38" spans="1:9" s="48" customFormat="1" ht="14" x14ac:dyDescent="0.35">
      <c r="A38" s="48" t="s">
        <v>74</v>
      </c>
      <c r="E38" s="150"/>
      <c r="F38" s="150"/>
      <c r="G38" s="150"/>
      <c r="H38" s="150"/>
      <c r="I38" s="50"/>
    </row>
    <row r="39" spans="1:9" s="48" customFormat="1" ht="14" x14ac:dyDescent="0.35">
      <c r="E39" s="150"/>
      <c r="F39" s="150"/>
      <c r="G39" s="150"/>
      <c r="H39" s="150"/>
      <c r="I39" s="50"/>
    </row>
    <row r="40" spans="1:9" s="48" customFormat="1" ht="12.75" customHeight="1" x14ac:dyDescent="0.35">
      <c r="A40" s="270" t="s">
        <v>301</v>
      </c>
      <c r="B40" s="270"/>
      <c r="C40" s="270"/>
      <c r="D40" s="270"/>
      <c r="E40" s="270"/>
      <c r="F40" s="270"/>
      <c r="G40" s="270"/>
      <c r="H40" s="270"/>
      <c r="I40" s="270"/>
    </row>
    <row r="41" spans="1:9" s="48" customFormat="1" ht="12.75" customHeight="1" x14ac:dyDescent="0.35">
      <c r="A41" s="270"/>
      <c r="B41" s="270"/>
      <c r="C41" s="270"/>
      <c r="D41" s="270"/>
      <c r="E41" s="270"/>
      <c r="F41" s="270"/>
      <c r="G41" s="270"/>
      <c r="H41" s="270"/>
      <c r="I41" s="270"/>
    </row>
    <row r="42" spans="1:9" s="48" customFormat="1" ht="14" x14ac:dyDescent="0.35">
      <c r="A42" s="270"/>
      <c r="B42" s="270"/>
      <c r="C42" s="270"/>
      <c r="D42" s="270"/>
      <c r="E42" s="270"/>
      <c r="F42" s="270"/>
      <c r="G42" s="270"/>
      <c r="H42" s="270"/>
      <c r="I42" s="270"/>
    </row>
    <row r="43" spans="1:9" s="48" customFormat="1" ht="14" x14ac:dyDescent="0.35">
      <c r="E43" s="152"/>
      <c r="F43" s="152"/>
      <c r="G43" s="152"/>
      <c r="H43" s="152"/>
    </row>
    <row r="44" spans="1:9" s="48" customFormat="1" ht="14" x14ac:dyDescent="0.35">
      <c r="E44" s="152"/>
      <c r="F44" s="152"/>
      <c r="G44" s="152"/>
      <c r="H44" s="152"/>
    </row>
    <row r="47" spans="1:9" x14ac:dyDescent="0.25">
      <c r="A47" s="5"/>
      <c r="B47" s="5"/>
      <c r="C47" s="5"/>
      <c r="D47" s="5"/>
      <c r="E47" s="2"/>
      <c r="F47" s="2"/>
      <c r="G47" s="2"/>
      <c r="H47" s="2"/>
      <c r="I47" s="3"/>
    </row>
    <row r="48" spans="1:9" x14ac:dyDescent="0.25">
      <c r="A48" s="5"/>
      <c r="B48" s="5"/>
      <c r="C48" s="5"/>
      <c r="D48" s="5"/>
      <c r="E48" s="2"/>
      <c r="F48" s="2"/>
      <c r="G48" s="2"/>
      <c r="H48" s="2"/>
      <c r="I48" s="3"/>
    </row>
    <row r="49" spans="1:9" x14ac:dyDescent="0.25">
      <c r="A49" s="5"/>
      <c r="B49" s="5"/>
      <c r="C49" s="5"/>
      <c r="D49" s="5"/>
      <c r="E49" s="2"/>
      <c r="F49" s="2"/>
      <c r="G49" s="2"/>
      <c r="H49" s="2"/>
      <c r="I49" s="3"/>
    </row>
    <row r="50" spans="1:9" x14ac:dyDescent="0.25">
      <c r="A50" s="5"/>
      <c r="B50" s="5"/>
      <c r="C50" s="5"/>
      <c r="D50" s="5"/>
      <c r="E50" s="2"/>
      <c r="F50" s="2"/>
      <c r="G50" s="2"/>
      <c r="H50" s="2"/>
      <c r="I50" s="3"/>
    </row>
    <row r="51" spans="1:9" x14ac:dyDescent="0.25">
      <c r="A51" s="5"/>
      <c r="B51" s="5"/>
      <c r="C51" s="5"/>
      <c r="D51" s="5"/>
      <c r="E51" s="2"/>
      <c r="F51" s="2"/>
      <c r="G51" s="2"/>
      <c r="H51" s="2"/>
      <c r="I51" s="3"/>
    </row>
    <row r="52" spans="1:9" x14ac:dyDescent="0.25">
      <c r="A52" s="5"/>
      <c r="B52" s="5"/>
      <c r="C52" s="5"/>
      <c r="D52" s="5"/>
      <c r="E52" s="2"/>
      <c r="F52" s="2"/>
      <c r="G52" s="2"/>
      <c r="H52" s="2"/>
      <c r="I52" s="3"/>
    </row>
    <row r="53" spans="1:9" x14ac:dyDescent="0.25">
      <c r="A53" s="5"/>
      <c r="B53" s="5"/>
      <c r="C53" s="5"/>
      <c r="D53" s="5"/>
      <c r="E53" s="2"/>
      <c r="F53" s="2"/>
      <c r="G53" s="2"/>
      <c r="H53" s="2"/>
      <c r="I53" s="3"/>
    </row>
    <row r="54" spans="1:9" x14ac:dyDescent="0.25">
      <c r="A54" s="5"/>
      <c r="B54" s="5"/>
      <c r="C54" s="5"/>
      <c r="D54" s="5"/>
      <c r="E54" s="2"/>
      <c r="F54" s="2"/>
      <c r="G54" s="2"/>
      <c r="H54" s="2"/>
      <c r="I54" s="3"/>
    </row>
    <row r="55" spans="1:9" x14ac:dyDescent="0.25">
      <c r="A55" s="5"/>
      <c r="B55" s="5"/>
      <c r="C55" s="5"/>
      <c r="D55" s="5"/>
      <c r="E55" s="2"/>
      <c r="F55" s="2"/>
      <c r="G55" s="2"/>
      <c r="H55" s="2"/>
      <c r="I55" s="3"/>
    </row>
    <row r="56" spans="1:9" x14ac:dyDescent="0.25">
      <c r="A56" s="5"/>
      <c r="B56" s="5"/>
      <c r="C56" s="5"/>
      <c r="D56" s="5"/>
      <c r="E56" s="2"/>
      <c r="F56" s="2"/>
      <c r="G56" s="2"/>
      <c r="H56" s="2"/>
      <c r="I56" s="3"/>
    </row>
    <row r="57" spans="1:9" x14ac:dyDescent="0.25">
      <c r="A57" s="5"/>
      <c r="B57" s="5"/>
      <c r="C57" s="5"/>
      <c r="D57" s="5"/>
      <c r="E57" s="2"/>
      <c r="F57" s="2"/>
      <c r="G57" s="2"/>
      <c r="H57" s="2"/>
      <c r="I57" s="3"/>
    </row>
    <row r="58" spans="1:9" x14ac:dyDescent="0.25">
      <c r="A58" s="5"/>
      <c r="B58" s="5"/>
      <c r="C58" s="5"/>
      <c r="D58" s="5"/>
      <c r="E58" s="2"/>
      <c r="F58" s="2"/>
      <c r="G58" s="2"/>
      <c r="H58" s="2"/>
      <c r="I58" s="3"/>
    </row>
    <row r="59" spans="1:9" x14ac:dyDescent="0.25">
      <c r="A59" s="5"/>
      <c r="B59" s="5"/>
      <c r="C59" s="5"/>
      <c r="D59" s="5"/>
      <c r="E59" s="2"/>
      <c r="F59" s="2"/>
      <c r="G59" s="2"/>
      <c r="H59" s="2"/>
      <c r="I59" s="3"/>
    </row>
    <row r="60" spans="1:9" x14ac:dyDescent="0.25">
      <c r="A60" s="5"/>
      <c r="B60" s="5"/>
      <c r="C60" s="5"/>
      <c r="D60" s="5"/>
      <c r="E60" s="2"/>
      <c r="F60" s="2"/>
      <c r="G60" s="2"/>
      <c r="H60" s="2"/>
      <c r="I60" s="3"/>
    </row>
    <row r="61" spans="1:9" x14ac:dyDescent="0.25">
      <c r="A61" s="5"/>
      <c r="B61" s="5"/>
      <c r="C61" s="5"/>
      <c r="D61" s="5"/>
      <c r="E61" s="2"/>
      <c r="F61" s="2"/>
      <c r="G61" s="2"/>
      <c r="H61" s="2"/>
      <c r="I61" s="3"/>
    </row>
    <row r="62" spans="1:9" x14ac:dyDescent="0.25">
      <c r="A62" s="5"/>
      <c r="B62" s="5"/>
      <c r="C62" s="5"/>
      <c r="D62" s="5"/>
      <c r="E62" s="2"/>
      <c r="F62" s="2"/>
      <c r="G62" s="2"/>
      <c r="H62" s="2"/>
      <c r="I62" s="3"/>
    </row>
    <row r="63" spans="1:9" x14ac:dyDescent="0.25">
      <c r="A63" s="5"/>
      <c r="B63" s="5"/>
      <c r="C63" s="5"/>
      <c r="D63" s="5"/>
      <c r="E63" s="2"/>
      <c r="F63" s="2"/>
      <c r="G63" s="2"/>
      <c r="H63" s="2"/>
      <c r="I63" s="3"/>
    </row>
    <row r="64" spans="1:9" x14ac:dyDescent="0.25">
      <c r="A64" s="5"/>
      <c r="B64" s="5"/>
      <c r="C64" s="5"/>
      <c r="D64" s="5"/>
      <c r="E64" s="2"/>
      <c r="F64" s="2"/>
      <c r="G64" s="2"/>
      <c r="H64" s="2"/>
      <c r="I64" s="3"/>
    </row>
    <row r="65" spans="1:9" x14ac:dyDescent="0.25">
      <c r="A65" s="5"/>
      <c r="B65" s="5"/>
      <c r="C65" s="5"/>
      <c r="D65" s="5"/>
      <c r="E65" s="2"/>
      <c r="F65" s="2"/>
      <c r="G65" s="2"/>
      <c r="H65" s="2"/>
      <c r="I65" s="3"/>
    </row>
    <row r="66" spans="1:9" x14ac:dyDescent="0.25">
      <c r="A66" s="5"/>
      <c r="B66" s="5"/>
      <c r="C66" s="5"/>
      <c r="D66" s="5"/>
      <c r="E66" s="2"/>
      <c r="F66" s="2"/>
      <c r="G66" s="2"/>
      <c r="H66" s="2"/>
      <c r="I66" s="3"/>
    </row>
    <row r="67" spans="1:9" x14ac:dyDescent="0.25">
      <c r="A67" s="5"/>
      <c r="B67" s="5"/>
      <c r="C67" s="5"/>
      <c r="D67" s="5"/>
      <c r="E67" s="2"/>
      <c r="F67" s="2"/>
      <c r="G67" s="2"/>
      <c r="H67" s="2"/>
      <c r="I67" s="3"/>
    </row>
    <row r="68" spans="1:9" x14ac:dyDescent="0.25">
      <c r="A68" s="5"/>
      <c r="B68" s="5"/>
      <c r="C68" s="5"/>
      <c r="D68" s="5"/>
      <c r="E68" s="2"/>
      <c r="F68" s="2"/>
      <c r="G68" s="2"/>
      <c r="H68" s="2"/>
      <c r="I68" s="3"/>
    </row>
    <row r="69" spans="1:9" x14ac:dyDescent="0.25">
      <c r="A69" s="5"/>
      <c r="B69" s="5"/>
      <c r="C69" s="5"/>
      <c r="D69" s="5"/>
      <c r="E69" s="2"/>
      <c r="F69" s="2"/>
      <c r="G69" s="2"/>
      <c r="H69" s="2"/>
      <c r="I69" s="3"/>
    </row>
    <row r="70" spans="1:9" x14ac:dyDescent="0.25">
      <c r="A70" s="5"/>
      <c r="B70" s="5"/>
      <c r="C70" s="5"/>
      <c r="D70" s="5"/>
      <c r="E70" s="2"/>
      <c r="F70" s="2"/>
      <c r="G70" s="2"/>
      <c r="H70" s="2"/>
      <c r="I70" s="3"/>
    </row>
    <row r="71" spans="1:9" x14ac:dyDescent="0.25">
      <c r="A71" s="5"/>
      <c r="B71" s="5"/>
      <c r="C71" s="5"/>
      <c r="D71" s="5"/>
      <c r="E71" s="2"/>
      <c r="F71" s="2"/>
      <c r="G71" s="2"/>
      <c r="H71" s="2"/>
      <c r="I71" s="3"/>
    </row>
    <row r="72" spans="1:9" x14ac:dyDescent="0.25">
      <c r="A72" s="5"/>
      <c r="B72" s="5"/>
      <c r="C72" s="5"/>
      <c r="D72" s="5"/>
      <c r="E72" s="2"/>
      <c r="F72" s="2"/>
      <c r="G72" s="2"/>
      <c r="H72" s="2"/>
      <c r="I72" s="3"/>
    </row>
    <row r="73" spans="1:9" x14ac:dyDescent="0.25">
      <c r="A73" s="5"/>
      <c r="B73" s="5"/>
      <c r="C73" s="5"/>
      <c r="D73" s="5"/>
      <c r="E73" s="2"/>
      <c r="F73" s="2"/>
      <c r="G73" s="2"/>
      <c r="H73" s="2"/>
      <c r="I73" s="3"/>
    </row>
    <row r="74" spans="1:9" x14ac:dyDescent="0.25">
      <c r="A74" s="5"/>
      <c r="B74" s="5"/>
      <c r="C74" s="5"/>
      <c r="D74" s="5"/>
      <c r="E74" s="2"/>
      <c r="F74" s="2"/>
      <c r="G74" s="2"/>
      <c r="H74" s="2"/>
      <c r="I74" s="3"/>
    </row>
    <row r="75" spans="1:9" x14ac:dyDescent="0.25">
      <c r="A75" s="5"/>
      <c r="B75" s="5"/>
      <c r="C75" s="5"/>
      <c r="D75" s="5"/>
      <c r="E75" s="2"/>
      <c r="F75" s="2"/>
      <c r="G75" s="2"/>
      <c r="H75" s="2"/>
      <c r="I75" s="3"/>
    </row>
    <row r="76" spans="1:9" x14ac:dyDescent="0.25">
      <c r="A76" s="5"/>
      <c r="B76" s="5"/>
      <c r="C76" s="5"/>
      <c r="D76" s="5"/>
      <c r="E76" s="2"/>
      <c r="F76" s="2"/>
      <c r="G76" s="2"/>
      <c r="H76" s="2"/>
      <c r="I76" s="3"/>
    </row>
    <row r="77" spans="1:9" x14ac:dyDescent="0.25">
      <c r="A77" s="5"/>
      <c r="B77" s="5"/>
      <c r="C77" s="5"/>
      <c r="D77" s="5"/>
      <c r="E77" s="2"/>
      <c r="F77" s="2"/>
      <c r="G77" s="2"/>
      <c r="H77" s="2"/>
      <c r="I77" s="3"/>
    </row>
    <row r="78" spans="1:9" x14ac:dyDescent="0.25">
      <c r="A78" s="5"/>
      <c r="B78" s="5"/>
      <c r="C78" s="5"/>
      <c r="D78" s="5"/>
      <c r="E78" s="2"/>
      <c r="F78" s="2"/>
      <c r="G78" s="2"/>
      <c r="H78" s="2"/>
      <c r="I78" s="3"/>
    </row>
    <row r="79" spans="1:9" x14ac:dyDescent="0.25">
      <c r="A79" s="5"/>
      <c r="B79" s="5"/>
      <c r="C79" s="5"/>
      <c r="D79" s="5"/>
      <c r="E79" s="2"/>
      <c r="F79" s="2"/>
      <c r="G79" s="2"/>
      <c r="H79" s="2"/>
      <c r="I79" s="3"/>
    </row>
    <row r="80" spans="1:9" x14ac:dyDescent="0.25">
      <c r="A80" s="5"/>
      <c r="B80" s="5"/>
      <c r="C80" s="5"/>
      <c r="D80" s="5"/>
      <c r="E80" s="2"/>
      <c r="F80" s="2"/>
      <c r="G80" s="2"/>
      <c r="H80" s="2"/>
      <c r="I80" s="3"/>
    </row>
    <row r="81" spans="1:9" x14ac:dyDescent="0.25">
      <c r="A81" s="5"/>
      <c r="B81" s="5"/>
      <c r="C81" s="5"/>
      <c r="D81" s="5"/>
      <c r="E81" s="2"/>
      <c r="F81" s="2"/>
      <c r="G81" s="2"/>
      <c r="H81" s="2"/>
      <c r="I81" s="3"/>
    </row>
    <row r="82" spans="1:9" x14ac:dyDescent="0.25">
      <c r="A82" s="5"/>
      <c r="B82" s="5"/>
      <c r="C82" s="5"/>
      <c r="D82" s="5"/>
      <c r="E82" s="2"/>
      <c r="F82" s="2"/>
      <c r="G82" s="2"/>
      <c r="H82" s="2"/>
      <c r="I82" s="3"/>
    </row>
    <row r="83" spans="1:9" x14ac:dyDescent="0.25">
      <c r="A83" s="5"/>
      <c r="B83" s="5"/>
      <c r="C83" s="5"/>
      <c r="D83" s="5"/>
      <c r="E83" s="2"/>
      <c r="F83" s="2"/>
      <c r="G83" s="2"/>
      <c r="H83" s="2"/>
      <c r="I83" s="3"/>
    </row>
    <row r="84" spans="1:9" x14ac:dyDescent="0.25">
      <c r="A84" s="5"/>
      <c r="B84" s="5"/>
      <c r="C84" s="5"/>
      <c r="D84" s="5"/>
      <c r="E84" s="2"/>
      <c r="F84" s="2"/>
      <c r="G84" s="2"/>
      <c r="H84" s="2"/>
      <c r="I84" s="3"/>
    </row>
    <row r="85" spans="1:9" x14ac:dyDescent="0.25">
      <c r="A85" s="5"/>
      <c r="B85" s="5"/>
      <c r="C85" s="5"/>
      <c r="D85" s="5"/>
      <c r="E85" s="2"/>
      <c r="F85" s="2"/>
      <c r="G85" s="2"/>
      <c r="H85" s="2"/>
      <c r="I85" s="3"/>
    </row>
    <row r="86" spans="1:9" x14ac:dyDescent="0.25">
      <c r="A86" s="5"/>
      <c r="B86" s="5"/>
      <c r="C86" s="5"/>
      <c r="D86" s="5"/>
      <c r="E86" s="2"/>
      <c r="F86" s="2"/>
      <c r="G86" s="2"/>
      <c r="H86" s="2"/>
      <c r="I86" s="3"/>
    </row>
    <row r="87" spans="1:9" x14ac:dyDescent="0.25">
      <c r="A87" s="5"/>
      <c r="B87" s="5"/>
      <c r="C87" s="5"/>
      <c r="D87" s="5"/>
      <c r="E87" s="2"/>
      <c r="F87" s="2"/>
      <c r="G87" s="2"/>
      <c r="H87" s="2"/>
      <c r="I87" s="3"/>
    </row>
    <row r="88" spans="1:9" x14ac:dyDescent="0.25">
      <c r="A88" s="5"/>
      <c r="B88" s="5"/>
      <c r="C88" s="5"/>
      <c r="D88" s="5"/>
      <c r="E88" s="2"/>
      <c r="F88" s="2"/>
      <c r="G88" s="2"/>
      <c r="H88" s="2"/>
      <c r="I88" s="3"/>
    </row>
    <row r="89" spans="1:9" x14ac:dyDescent="0.25">
      <c r="A89" s="5"/>
      <c r="B89" s="5"/>
      <c r="C89" s="5"/>
      <c r="D89" s="5"/>
      <c r="E89" s="2"/>
      <c r="F89" s="2"/>
      <c r="G89" s="2"/>
      <c r="H89" s="2"/>
      <c r="I89" s="3"/>
    </row>
    <row r="90" spans="1:9" x14ac:dyDescent="0.25">
      <c r="A90" s="5"/>
      <c r="B90" s="5"/>
      <c r="C90" s="5"/>
      <c r="D90" s="5"/>
      <c r="E90" s="2"/>
      <c r="F90" s="2"/>
      <c r="G90" s="2"/>
      <c r="H90" s="2"/>
      <c r="I90" s="3"/>
    </row>
    <row r="91" spans="1:9" x14ac:dyDescent="0.25">
      <c r="A91" s="5"/>
      <c r="B91" s="5"/>
      <c r="C91" s="5"/>
      <c r="D91" s="5"/>
      <c r="E91" s="2"/>
      <c r="F91" s="2"/>
      <c r="G91" s="2"/>
      <c r="H91" s="2"/>
      <c r="I91" s="3"/>
    </row>
    <row r="92" spans="1:9" x14ac:dyDescent="0.25">
      <c r="A92" s="5"/>
      <c r="B92" s="5"/>
      <c r="C92" s="5"/>
      <c r="D92" s="5"/>
      <c r="E92" s="2"/>
      <c r="F92" s="2"/>
      <c r="G92" s="2"/>
      <c r="H92" s="2"/>
      <c r="I92" s="3"/>
    </row>
    <row r="93" spans="1:9" x14ac:dyDescent="0.25">
      <c r="A93" s="5"/>
      <c r="B93" s="5"/>
      <c r="C93" s="5"/>
      <c r="D93" s="5"/>
      <c r="E93" s="2"/>
      <c r="F93" s="2"/>
      <c r="G93" s="2"/>
      <c r="H93" s="2"/>
      <c r="I93" s="3"/>
    </row>
    <row r="94" spans="1:9" x14ac:dyDescent="0.25">
      <c r="A94" s="5"/>
      <c r="B94" s="5"/>
      <c r="C94" s="5"/>
      <c r="D94" s="5"/>
      <c r="E94" s="2"/>
      <c r="F94" s="2"/>
      <c r="G94" s="2"/>
      <c r="H94" s="2"/>
      <c r="I94" s="3"/>
    </row>
    <row r="95" spans="1:9" x14ac:dyDescent="0.25">
      <c r="A95" s="5"/>
      <c r="B95" s="5"/>
      <c r="C95" s="5"/>
      <c r="D95" s="5"/>
      <c r="E95" s="2"/>
      <c r="F95" s="2"/>
      <c r="G95" s="2"/>
      <c r="H95" s="2"/>
      <c r="I95" s="3"/>
    </row>
    <row r="96" spans="1:9" x14ac:dyDescent="0.25">
      <c r="A96" s="5"/>
      <c r="B96" s="5"/>
      <c r="C96" s="5"/>
      <c r="D96" s="5"/>
      <c r="E96" s="2"/>
      <c r="F96" s="2"/>
      <c r="G96" s="2"/>
      <c r="H96" s="2"/>
      <c r="I96" s="3"/>
    </row>
    <row r="97" spans="1:9" x14ac:dyDescent="0.25">
      <c r="A97" s="5"/>
      <c r="B97" s="5"/>
      <c r="C97" s="5"/>
      <c r="D97" s="5"/>
      <c r="E97" s="2"/>
      <c r="F97" s="2"/>
      <c r="G97" s="2"/>
      <c r="H97" s="2"/>
      <c r="I97" s="3"/>
    </row>
    <row r="98" spans="1:9" x14ac:dyDescent="0.25">
      <c r="A98" s="5"/>
      <c r="B98" s="5"/>
      <c r="C98" s="5"/>
      <c r="D98" s="5"/>
      <c r="E98" s="2"/>
      <c r="F98" s="2"/>
      <c r="G98" s="2"/>
      <c r="H98" s="2"/>
      <c r="I98" s="3"/>
    </row>
    <row r="99" spans="1:9" x14ac:dyDescent="0.25">
      <c r="A99" s="5"/>
      <c r="B99" s="5"/>
      <c r="C99" s="5"/>
      <c r="D99" s="5"/>
      <c r="E99" s="2"/>
      <c r="F99" s="2"/>
      <c r="G99" s="2"/>
      <c r="H99" s="2"/>
      <c r="I99" s="3"/>
    </row>
    <row r="100" spans="1:9" x14ac:dyDescent="0.25">
      <c r="A100" s="5"/>
      <c r="B100" s="5"/>
      <c r="C100" s="5"/>
      <c r="D100" s="5"/>
      <c r="E100" s="2"/>
      <c r="F100" s="2"/>
      <c r="G100" s="2"/>
      <c r="H100" s="2"/>
      <c r="I100" s="3"/>
    </row>
    <row r="101" spans="1:9" x14ac:dyDescent="0.25">
      <c r="A101" s="5"/>
      <c r="B101" s="5"/>
      <c r="C101" s="5"/>
      <c r="D101" s="5"/>
      <c r="E101" s="2"/>
      <c r="F101" s="2"/>
      <c r="G101" s="2"/>
      <c r="H101" s="2"/>
      <c r="I101" s="3"/>
    </row>
    <row r="102" spans="1:9" x14ac:dyDescent="0.25">
      <c r="A102" s="5"/>
      <c r="B102" s="5"/>
      <c r="C102" s="5"/>
      <c r="D102" s="5"/>
      <c r="E102" s="2"/>
      <c r="F102" s="2"/>
      <c r="G102" s="2"/>
      <c r="H102" s="2"/>
      <c r="I102" s="3"/>
    </row>
    <row r="103" spans="1:9" x14ac:dyDescent="0.25">
      <c r="A103" s="5"/>
      <c r="B103" s="5"/>
      <c r="C103" s="5"/>
      <c r="D103" s="5"/>
      <c r="E103" s="2"/>
      <c r="F103" s="2"/>
      <c r="G103" s="2"/>
      <c r="H103" s="2"/>
      <c r="I103" s="3"/>
    </row>
    <row r="104" spans="1:9" x14ac:dyDescent="0.25">
      <c r="A104" s="5"/>
      <c r="B104" s="5"/>
      <c r="C104" s="5"/>
      <c r="D104" s="5"/>
      <c r="E104" s="2"/>
      <c r="F104" s="2"/>
      <c r="G104" s="2"/>
      <c r="H104" s="2"/>
      <c r="I104" s="3"/>
    </row>
    <row r="105" spans="1:9" x14ac:dyDescent="0.25">
      <c r="A105" s="5"/>
      <c r="B105" s="5"/>
      <c r="C105" s="5"/>
      <c r="D105" s="5"/>
      <c r="E105" s="2"/>
      <c r="F105" s="2"/>
      <c r="G105" s="2"/>
      <c r="H105" s="2"/>
      <c r="I105" s="3"/>
    </row>
    <row r="106" spans="1:9" x14ac:dyDescent="0.25">
      <c r="A106" s="5"/>
      <c r="B106" s="5"/>
      <c r="C106" s="5"/>
      <c r="D106" s="5"/>
      <c r="E106" s="2"/>
      <c r="F106" s="2"/>
      <c r="G106" s="2"/>
      <c r="H106" s="2"/>
      <c r="I106" s="3"/>
    </row>
    <row r="107" spans="1:9" x14ac:dyDescent="0.25">
      <c r="A107" s="5"/>
      <c r="B107" s="5"/>
      <c r="C107" s="5"/>
      <c r="D107" s="5"/>
      <c r="E107" s="2"/>
      <c r="F107" s="2"/>
      <c r="G107" s="2"/>
      <c r="H107" s="2"/>
      <c r="I107" s="3"/>
    </row>
    <row r="108" spans="1:9" x14ac:dyDescent="0.25">
      <c r="A108" s="5"/>
      <c r="B108" s="5"/>
      <c r="C108" s="5"/>
      <c r="D108" s="5"/>
      <c r="E108" s="2"/>
      <c r="F108" s="2"/>
      <c r="G108" s="2"/>
      <c r="H108" s="2"/>
      <c r="I108" s="3"/>
    </row>
    <row r="109" spans="1:9" x14ac:dyDescent="0.25">
      <c r="A109" s="5"/>
      <c r="B109" s="5"/>
      <c r="C109" s="5"/>
      <c r="D109" s="5"/>
      <c r="E109" s="2"/>
      <c r="F109" s="2"/>
      <c r="G109" s="2"/>
      <c r="H109" s="2"/>
      <c r="I109" s="3"/>
    </row>
    <row r="110" spans="1:9" x14ac:dyDescent="0.25">
      <c r="A110" s="5"/>
      <c r="B110" s="5"/>
      <c r="C110" s="5"/>
      <c r="D110" s="5"/>
      <c r="E110" s="2"/>
      <c r="F110" s="2"/>
      <c r="G110" s="2"/>
      <c r="H110" s="2"/>
      <c r="I110" s="3"/>
    </row>
    <row r="111" spans="1:9" x14ac:dyDescent="0.25">
      <c r="A111" s="5"/>
      <c r="B111" s="5"/>
      <c r="C111" s="5"/>
      <c r="D111" s="5"/>
      <c r="E111" s="2"/>
      <c r="F111" s="2"/>
      <c r="G111" s="2"/>
      <c r="H111" s="2"/>
      <c r="I111" s="3"/>
    </row>
    <row r="112" spans="1:9" x14ac:dyDescent="0.25">
      <c r="A112" s="5"/>
      <c r="B112" s="5"/>
      <c r="C112" s="5"/>
      <c r="D112" s="5"/>
      <c r="E112" s="2"/>
      <c r="F112" s="2"/>
      <c r="G112" s="2"/>
      <c r="H112" s="2"/>
      <c r="I112" s="3"/>
    </row>
    <row r="113" spans="1:9" x14ac:dyDescent="0.25">
      <c r="A113" s="5"/>
      <c r="B113" s="5"/>
      <c r="C113" s="5"/>
      <c r="D113" s="5"/>
      <c r="E113" s="2"/>
      <c r="F113" s="2"/>
      <c r="G113" s="2"/>
      <c r="H113" s="2"/>
      <c r="I113" s="3"/>
    </row>
    <row r="114" spans="1:9" x14ac:dyDescent="0.25">
      <c r="A114" s="5"/>
      <c r="B114" s="5"/>
      <c r="C114" s="5"/>
      <c r="D114" s="5"/>
      <c r="E114" s="2"/>
      <c r="F114" s="2"/>
      <c r="G114" s="2"/>
      <c r="H114" s="2"/>
      <c r="I114" s="3"/>
    </row>
    <row r="115" spans="1:9" x14ac:dyDescent="0.25">
      <c r="A115" s="5"/>
      <c r="B115" s="5"/>
      <c r="C115" s="5"/>
      <c r="D115" s="5"/>
      <c r="E115" s="2"/>
      <c r="F115" s="2"/>
      <c r="G115" s="2"/>
      <c r="H115" s="2"/>
      <c r="I115" s="3"/>
    </row>
    <row r="116" spans="1:9" x14ac:dyDescent="0.25">
      <c r="A116" s="5"/>
      <c r="B116" s="5"/>
      <c r="C116" s="5"/>
      <c r="D116" s="5"/>
      <c r="E116" s="2"/>
      <c r="F116" s="2"/>
      <c r="G116" s="2"/>
      <c r="H116" s="2"/>
      <c r="I116" s="3"/>
    </row>
    <row r="117" spans="1:9" x14ac:dyDescent="0.25">
      <c r="A117" s="5"/>
      <c r="B117" s="5"/>
      <c r="C117" s="5"/>
      <c r="D117" s="5"/>
      <c r="E117" s="2"/>
      <c r="F117" s="2"/>
      <c r="G117" s="2"/>
      <c r="H117" s="2"/>
      <c r="I117" s="3"/>
    </row>
    <row r="118" spans="1:9" x14ac:dyDescent="0.25">
      <c r="A118" s="5"/>
      <c r="B118" s="5"/>
      <c r="C118" s="5"/>
      <c r="D118" s="5"/>
      <c r="E118" s="2"/>
      <c r="F118" s="2"/>
      <c r="G118" s="2"/>
      <c r="H118" s="2"/>
      <c r="I118" s="3"/>
    </row>
    <row r="119" spans="1:9" x14ac:dyDescent="0.25">
      <c r="A119" s="5"/>
      <c r="B119" s="5"/>
      <c r="C119" s="5"/>
      <c r="D119" s="5"/>
      <c r="E119" s="2"/>
      <c r="F119" s="2"/>
      <c r="G119" s="2"/>
      <c r="H119" s="2"/>
      <c r="I119" s="3"/>
    </row>
    <row r="120" spans="1:9" x14ac:dyDescent="0.25">
      <c r="A120" s="5"/>
      <c r="B120" s="5"/>
      <c r="C120" s="5"/>
      <c r="D120" s="5"/>
      <c r="E120" s="2"/>
      <c r="F120" s="2"/>
      <c r="G120" s="2"/>
      <c r="H120" s="2"/>
      <c r="I120" s="3"/>
    </row>
    <row r="121" spans="1:9" x14ac:dyDescent="0.25">
      <c r="A121" s="5"/>
      <c r="B121" s="5"/>
      <c r="C121" s="5"/>
      <c r="D121" s="5"/>
      <c r="E121" s="2"/>
      <c r="F121" s="2"/>
      <c r="G121" s="2"/>
      <c r="H121" s="2"/>
      <c r="I121" s="3"/>
    </row>
    <row r="122" spans="1:9" x14ac:dyDescent="0.25">
      <c r="A122" s="5"/>
      <c r="B122" s="5"/>
      <c r="C122" s="5"/>
      <c r="D122" s="5"/>
      <c r="E122" s="2"/>
      <c r="F122" s="2"/>
      <c r="G122" s="2"/>
      <c r="H122" s="2"/>
      <c r="I122" s="3"/>
    </row>
    <row r="123" spans="1:9" x14ac:dyDescent="0.25">
      <c r="A123" s="5"/>
      <c r="B123" s="5"/>
      <c r="C123" s="5"/>
      <c r="D123" s="5"/>
      <c r="E123" s="2"/>
      <c r="F123" s="2"/>
      <c r="G123" s="2"/>
      <c r="H123" s="2"/>
      <c r="I123" s="3"/>
    </row>
    <row r="124" spans="1:9" x14ac:dyDescent="0.25">
      <c r="A124" s="5"/>
      <c r="B124" s="5"/>
      <c r="C124" s="5"/>
      <c r="D124" s="5"/>
      <c r="E124" s="2"/>
      <c r="F124" s="2"/>
      <c r="G124" s="2"/>
      <c r="H124" s="2"/>
      <c r="I124" s="3"/>
    </row>
    <row r="125" spans="1:9" x14ac:dyDescent="0.25">
      <c r="A125" s="5"/>
      <c r="B125" s="5"/>
      <c r="C125" s="5"/>
      <c r="D125" s="5"/>
      <c r="E125" s="2"/>
      <c r="F125" s="2"/>
      <c r="G125" s="2"/>
      <c r="H125" s="2"/>
      <c r="I125" s="3"/>
    </row>
    <row r="126" spans="1:9" x14ac:dyDescent="0.25">
      <c r="A126" s="5"/>
      <c r="B126" s="5"/>
      <c r="C126" s="5"/>
      <c r="D126" s="5"/>
      <c r="E126" s="2"/>
      <c r="F126" s="2"/>
      <c r="G126" s="2"/>
      <c r="H126" s="2"/>
      <c r="I126" s="3"/>
    </row>
    <row r="127" spans="1:9" x14ac:dyDescent="0.25">
      <c r="A127" s="5"/>
      <c r="B127" s="5"/>
      <c r="C127" s="5"/>
      <c r="D127" s="5"/>
      <c r="E127" s="2"/>
      <c r="F127" s="2"/>
      <c r="G127" s="2"/>
      <c r="H127" s="2"/>
      <c r="I127" s="3"/>
    </row>
    <row r="128" spans="1:9" x14ac:dyDescent="0.25">
      <c r="A128" s="5"/>
      <c r="B128" s="5"/>
      <c r="C128" s="5"/>
      <c r="D128" s="5"/>
      <c r="E128" s="2"/>
      <c r="F128" s="2"/>
      <c r="G128" s="2"/>
      <c r="H128" s="2"/>
      <c r="I128" s="3"/>
    </row>
    <row r="129" spans="1:9" x14ac:dyDescent="0.25">
      <c r="A129" s="5"/>
      <c r="B129" s="5"/>
      <c r="C129" s="5"/>
      <c r="D129" s="5"/>
      <c r="E129" s="2"/>
      <c r="F129" s="2"/>
      <c r="G129" s="2"/>
      <c r="H129" s="2"/>
      <c r="I129" s="3"/>
    </row>
    <row r="130" spans="1:9" x14ac:dyDescent="0.25">
      <c r="A130" s="5"/>
      <c r="B130" s="5"/>
      <c r="C130" s="5"/>
      <c r="D130" s="5"/>
      <c r="E130" s="2"/>
      <c r="F130" s="2"/>
      <c r="G130" s="2"/>
      <c r="H130" s="2"/>
      <c r="I130" s="3"/>
    </row>
    <row r="131" spans="1:9" x14ac:dyDescent="0.25">
      <c r="A131" s="5"/>
      <c r="B131" s="5"/>
      <c r="C131" s="5"/>
      <c r="D131" s="5"/>
      <c r="E131" s="2"/>
      <c r="F131" s="2"/>
      <c r="G131" s="2"/>
      <c r="H131" s="2"/>
      <c r="I131" s="3"/>
    </row>
    <row r="132" spans="1:9" x14ac:dyDescent="0.25">
      <c r="A132" s="5"/>
      <c r="B132" s="5"/>
      <c r="C132" s="5"/>
      <c r="D132" s="5"/>
      <c r="E132" s="2"/>
      <c r="F132" s="2"/>
      <c r="G132" s="2"/>
      <c r="H132" s="2"/>
      <c r="I132" s="3"/>
    </row>
    <row r="133" spans="1:9" x14ac:dyDescent="0.25">
      <c r="A133" s="5"/>
      <c r="B133" s="5"/>
      <c r="C133" s="5"/>
      <c r="D133" s="5"/>
      <c r="E133" s="2"/>
      <c r="F133" s="2"/>
      <c r="G133" s="2"/>
      <c r="H133" s="2"/>
      <c r="I133" s="3"/>
    </row>
    <row r="134" spans="1:9" x14ac:dyDescent="0.25">
      <c r="A134" s="5"/>
      <c r="B134" s="5"/>
      <c r="C134" s="5"/>
      <c r="D134" s="5"/>
      <c r="E134" s="2"/>
      <c r="F134" s="2"/>
      <c r="G134" s="2"/>
      <c r="H134" s="2"/>
      <c r="I134" s="3"/>
    </row>
    <row r="135" spans="1:9" x14ac:dyDescent="0.25">
      <c r="A135" s="5"/>
      <c r="B135" s="5"/>
      <c r="C135" s="5"/>
      <c r="D135" s="5"/>
      <c r="E135" s="2"/>
      <c r="F135" s="2"/>
      <c r="G135" s="2"/>
      <c r="H135" s="2"/>
      <c r="I135" s="3"/>
    </row>
    <row r="136" spans="1:9" x14ac:dyDescent="0.25">
      <c r="A136" s="5"/>
      <c r="B136" s="5"/>
      <c r="C136" s="5"/>
      <c r="D136" s="5"/>
      <c r="E136" s="2"/>
      <c r="F136" s="2"/>
      <c r="G136" s="2"/>
      <c r="H136" s="2"/>
      <c r="I136" s="3"/>
    </row>
    <row r="137" spans="1:9" x14ac:dyDescent="0.25">
      <c r="A137" s="5"/>
      <c r="B137" s="5"/>
      <c r="C137" s="5"/>
      <c r="D137" s="5"/>
      <c r="E137" s="2"/>
      <c r="F137" s="2"/>
      <c r="G137" s="2"/>
      <c r="H137" s="2"/>
      <c r="I137" s="3"/>
    </row>
    <row r="138" spans="1:9" x14ac:dyDescent="0.25">
      <c r="A138" s="5"/>
      <c r="B138" s="5"/>
      <c r="C138" s="5"/>
      <c r="D138" s="5"/>
      <c r="E138" s="2"/>
      <c r="F138" s="2"/>
      <c r="G138" s="2"/>
      <c r="H138" s="2"/>
      <c r="I138" s="3"/>
    </row>
    <row r="139" spans="1:9" x14ac:dyDescent="0.25">
      <c r="A139" s="5"/>
      <c r="B139" s="5"/>
      <c r="C139" s="5"/>
      <c r="D139" s="5"/>
      <c r="E139" s="2"/>
      <c r="F139" s="2"/>
      <c r="G139" s="2"/>
      <c r="H139" s="2"/>
      <c r="I139" s="3"/>
    </row>
    <row r="140" spans="1:9" x14ac:dyDescent="0.25">
      <c r="A140" s="5"/>
      <c r="B140" s="5"/>
      <c r="C140" s="5"/>
      <c r="D140" s="5"/>
      <c r="E140" s="2"/>
      <c r="F140" s="2"/>
      <c r="G140" s="2"/>
      <c r="H140" s="2"/>
      <c r="I140" s="3"/>
    </row>
    <row r="141" spans="1:9" x14ac:dyDescent="0.25">
      <c r="A141" s="5"/>
      <c r="B141" s="5"/>
      <c r="C141" s="5"/>
      <c r="D141" s="5"/>
      <c r="E141" s="2"/>
      <c r="F141" s="2"/>
      <c r="G141" s="2"/>
      <c r="H141" s="2"/>
      <c r="I141" s="3"/>
    </row>
    <row r="142" spans="1:9" x14ac:dyDescent="0.25">
      <c r="A142" s="5"/>
      <c r="B142" s="5"/>
      <c r="C142" s="5"/>
      <c r="D142" s="5"/>
      <c r="E142" s="2"/>
      <c r="F142" s="2"/>
      <c r="G142" s="2"/>
      <c r="H142" s="2"/>
      <c r="I142" s="3"/>
    </row>
    <row r="143" spans="1:9" x14ac:dyDescent="0.25">
      <c r="A143" s="5"/>
      <c r="B143" s="5"/>
      <c r="C143" s="5"/>
      <c r="D143" s="5"/>
      <c r="E143" s="2"/>
      <c r="F143" s="2"/>
      <c r="G143" s="2"/>
      <c r="H143" s="2"/>
      <c r="I143" s="3"/>
    </row>
    <row r="144" spans="1:9" x14ac:dyDescent="0.25">
      <c r="A144" s="5"/>
      <c r="B144" s="5"/>
      <c r="C144" s="5"/>
      <c r="D144" s="5"/>
      <c r="E144" s="2"/>
      <c r="F144" s="2"/>
      <c r="G144" s="2"/>
      <c r="H144" s="2"/>
      <c r="I144" s="3"/>
    </row>
    <row r="145" spans="1:9" x14ac:dyDescent="0.25">
      <c r="A145" s="5"/>
      <c r="B145" s="5"/>
      <c r="C145" s="5"/>
      <c r="D145" s="5"/>
      <c r="E145" s="2"/>
      <c r="F145" s="2"/>
      <c r="G145" s="2"/>
      <c r="H145" s="2"/>
      <c r="I145" s="3"/>
    </row>
    <row r="146" spans="1:9" x14ac:dyDescent="0.25">
      <c r="A146" s="5"/>
      <c r="B146" s="5"/>
      <c r="C146" s="5"/>
      <c r="D146" s="5"/>
      <c r="E146" s="2"/>
      <c r="F146" s="2"/>
      <c r="G146" s="2"/>
      <c r="H146" s="2"/>
      <c r="I146" s="3"/>
    </row>
    <row r="147" spans="1:9" x14ac:dyDescent="0.25">
      <c r="A147" s="5"/>
      <c r="B147" s="5"/>
      <c r="C147" s="5"/>
      <c r="D147" s="5"/>
      <c r="E147" s="2"/>
      <c r="F147" s="2"/>
      <c r="G147" s="2"/>
      <c r="H147" s="2"/>
      <c r="I147" s="3"/>
    </row>
    <row r="148" spans="1:9" x14ac:dyDescent="0.25">
      <c r="A148" s="5"/>
      <c r="B148" s="5"/>
      <c r="C148" s="5"/>
      <c r="D148" s="5"/>
      <c r="E148" s="2"/>
      <c r="F148" s="2"/>
      <c r="G148" s="2"/>
      <c r="H148" s="2"/>
      <c r="I148" s="3"/>
    </row>
    <row r="149" spans="1:9" x14ac:dyDescent="0.25">
      <c r="A149" s="5"/>
      <c r="B149" s="5"/>
      <c r="C149" s="5"/>
      <c r="D149" s="5"/>
      <c r="E149" s="2"/>
      <c r="F149" s="2"/>
      <c r="G149" s="2"/>
      <c r="H149" s="2"/>
      <c r="I149" s="3"/>
    </row>
    <row r="150" spans="1:9" x14ac:dyDescent="0.25">
      <c r="A150" s="5"/>
      <c r="B150" s="5"/>
      <c r="C150" s="5"/>
      <c r="D150" s="5"/>
      <c r="E150" s="2"/>
      <c r="F150" s="2"/>
      <c r="G150" s="2"/>
      <c r="H150" s="2"/>
      <c r="I150" s="3"/>
    </row>
    <row r="151" spans="1:9" x14ac:dyDescent="0.25">
      <c r="A151" s="5"/>
      <c r="B151" s="5"/>
      <c r="C151" s="5"/>
      <c r="D151" s="5"/>
      <c r="E151" s="2"/>
      <c r="F151" s="2"/>
      <c r="G151" s="2"/>
      <c r="H151" s="2"/>
      <c r="I151" s="3"/>
    </row>
    <row r="152" spans="1:9" x14ac:dyDescent="0.25">
      <c r="A152" s="5"/>
      <c r="B152" s="5"/>
      <c r="C152" s="5"/>
      <c r="D152" s="5"/>
      <c r="E152" s="2"/>
      <c r="F152" s="2"/>
      <c r="G152" s="2"/>
      <c r="H152" s="2"/>
      <c r="I152" s="3"/>
    </row>
    <row r="153" spans="1:9" x14ac:dyDescent="0.25">
      <c r="A153" s="5"/>
      <c r="B153" s="5"/>
      <c r="C153" s="5"/>
      <c r="D153" s="5"/>
      <c r="E153" s="2"/>
      <c r="F153" s="2"/>
      <c r="G153" s="2"/>
      <c r="H153" s="2"/>
      <c r="I153" s="3"/>
    </row>
    <row r="154" spans="1:9" x14ac:dyDescent="0.25">
      <c r="A154" s="5"/>
      <c r="B154" s="5"/>
      <c r="C154" s="5"/>
      <c r="D154" s="5"/>
      <c r="E154" s="2"/>
      <c r="F154" s="2"/>
      <c r="G154" s="2"/>
      <c r="H154" s="2"/>
      <c r="I154" s="3"/>
    </row>
    <row r="155" spans="1:9" x14ac:dyDescent="0.25">
      <c r="A155" s="5"/>
      <c r="B155" s="5"/>
      <c r="C155" s="5"/>
      <c r="D155" s="5"/>
      <c r="E155" s="2"/>
      <c r="F155" s="2"/>
      <c r="G155" s="2"/>
      <c r="H155" s="2"/>
      <c r="I155" s="3"/>
    </row>
    <row r="156" spans="1:9" x14ac:dyDescent="0.25">
      <c r="A156" s="5"/>
      <c r="B156" s="5"/>
      <c r="C156" s="5"/>
      <c r="D156" s="5"/>
      <c r="E156" s="2"/>
      <c r="F156" s="2"/>
      <c r="G156" s="2"/>
      <c r="H156" s="2"/>
      <c r="I156" s="3"/>
    </row>
    <row r="157" spans="1:9" x14ac:dyDescent="0.25">
      <c r="A157" s="5"/>
      <c r="B157" s="5"/>
      <c r="C157" s="5"/>
      <c r="D157" s="5"/>
      <c r="E157" s="2"/>
      <c r="F157" s="2"/>
      <c r="G157" s="2"/>
      <c r="H157" s="2"/>
      <c r="I157" s="3"/>
    </row>
    <row r="158" spans="1:9" x14ac:dyDescent="0.25">
      <c r="A158" s="5"/>
      <c r="B158" s="5"/>
      <c r="C158" s="5"/>
      <c r="D158" s="5"/>
      <c r="E158" s="2"/>
      <c r="F158" s="2"/>
      <c r="G158" s="2"/>
      <c r="H158" s="2"/>
      <c r="I158" s="3"/>
    </row>
    <row r="159" spans="1:9" x14ac:dyDescent="0.25">
      <c r="A159" s="5"/>
      <c r="B159" s="5"/>
      <c r="C159" s="5"/>
      <c r="D159" s="5"/>
      <c r="E159" s="2"/>
      <c r="F159" s="2"/>
      <c r="G159" s="2"/>
      <c r="H159" s="2"/>
      <c r="I159" s="3"/>
    </row>
    <row r="160" spans="1:9" x14ac:dyDescent="0.25">
      <c r="A160" s="5"/>
      <c r="B160" s="5"/>
      <c r="C160" s="5"/>
      <c r="D160" s="5"/>
      <c r="E160" s="2"/>
      <c r="F160" s="2"/>
      <c r="G160" s="2"/>
      <c r="H160" s="2"/>
      <c r="I160" s="3"/>
    </row>
    <row r="161" spans="1:9" x14ac:dyDescent="0.25">
      <c r="A161" s="5"/>
      <c r="B161" s="5"/>
      <c r="C161" s="5"/>
      <c r="D161" s="5"/>
      <c r="E161" s="2"/>
      <c r="F161" s="2"/>
      <c r="G161" s="2"/>
      <c r="H161" s="2"/>
      <c r="I161" s="3"/>
    </row>
    <row r="162" spans="1:9" x14ac:dyDescent="0.25">
      <c r="A162" s="5"/>
      <c r="B162" s="5"/>
      <c r="C162" s="5"/>
      <c r="D162" s="5"/>
      <c r="E162" s="2"/>
      <c r="F162" s="2"/>
      <c r="G162" s="2"/>
      <c r="H162" s="2"/>
      <c r="I162" s="3"/>
    </row>
    <row r="163" spans="1:9" x14ac:dyDescent="0.25">
      <c r="A163" s="5"/>
      <c r="B163" s="5"/>
      <c r="C163" s="5"/>
      <c r="D163" s="5"/>
      <c r="E163" s="2"/>
      <c r="F163" s="2"/>
      <c r="G163" s="2"/>
      <c r="H163" s="2"/>
      <c r="I163" s="3"/>
    </row>
    <row r="164" spans="1:9" x14ac:dyDescent="0.25">
      <c r="A164" s="5"/>
      <c r="B164" s="5"/>
      <c r="C164" s="5"/>
      <c r="D164" s="5"/>
      <c r="E164" s="2"/>
      <c r="F164" s="2"/>
      <c r="G164" s="2"/>
      <c r="H164" s="2"/>
      <c r="I164" s="3"/>
    </row>
    <row r="165" spans="1:9" x14ac:dyDescent="0.25">
      <c r="A165" s="5"/>
      <c r="B165" s="5"/>
      <c r="C165" s="5"/>
      <c r="D165" s="5"/>
      <c r="E165" s="2"/>
      <c r="F165" s="2"/>
      <c r="G165" s="2"/>
      <c r="H165" s="2"/>
      <c r="I165" s="3"/>
    </row>
    <row r="166" spans="1:9" x14ac:dyDescent="0.25">
      <c r="A166" s="5"/>
      <c r="B166" s="5"/>
      <c r="C166" s="5"/>
      <c r="D166" s="5"/>
      <c r="E166" s="2"/>
      <c r="F166" s="2"/>
      <c r="G166" s="2"/>
      <c r="H166" s="2"/>
      <c r="I166" s="3"/>
    </row>
    <row r="167" spans="1:9" x14ac:dyDescent="0.25">
      <c r="A167" s="5"/>
      <c r="B167" s="5"/>
      <c r="C167" s="5"/>
      <c r="D167" s="5"/>
      <c r="E167" s="2"/>
      <c r="F167" s="2"/>
      <c r="G167" s="2"/>
      <c r="H167" s="2"/>
      <c r="I167" s="3"/>
    </row>
    <row r="168" spans="1:9" x14ac:dyDescent="0.25">
      <c r="A168" s="5"/>
      <c r="B168" s="5"/>
      <c r="C168" s="5"/>
      <c r="D168" s="5"/>
      <c r="E168" s="2"/>
      <c r="F168" s="2"/>
      <c r="G168" s="2"/>
      <c r="H168" s="2"/>
      <c r="I168" s="3"/>
    </row>
    <row r="169" spans="1:9" x14ac:dyDescent="0.25">
      <c r="A169" s="5"/>
      <c r="B169" s="5"/>
      <c r="C169" s="5"/>
      <c r="D169" s="5"/>
      <c r="E169" s="2"/>
      <c r="F169" s="2"/>
      <c r="G169" s="2"/>
      <c r="H169" s="2"/>
      <c r="I169" s="3"/>
    </row>
    <row r="170" spans="1:9" x14ac:dyDescent="0.25">
      <c r="A170" s="5"/>
      <c r="B170" s="5"/>
      <c r="C170" s="5"/>
      <c r="D170" s="5"/>
      <c r="E170" s="2"/>
      <c r="F170" s="2"/>
      <c r="G170" s="2"/>
      <c r="H170" s="2"/>
      <c r="I170" s="3"/>
    </row>
    <row r="171" spans="1:9" x14ac:dyDescent="0.25">
      <c r="A171" s="5"/>
      <c r="B171" s="5"/>
      <c r="C171" s="5"/>
      <c r="D171" s="5"/>
      <c r="E171" s="2"/>
      <c r="F171" s="2"/>
      <c r="G171" s="2"/>
      <c r="H171" s="2"/>
      <c r="I171" s="3"/>
    </row>
    <row r="172" spans="1:9" x14ac:dyDescent="0.25">
      <c r="A172" s="5"/>
      <c r="B172" s="5"/>
      <c r="C172" s="5"/>
      <c r="D172" s="5"/>
      <c r="E172" s="2"/>
      <c r="F172" s="2"/>
      <c r="G172" s="2"/>
      <c r="H172" s="2"/>
      <c r="I172" s="3"/>
    </row>
    <row r="173" spans="1:9" x14ac:dyDescent="0.25">
      <c r="A173" s="5"/>
      <c r="B173" s="5"/>
      <c r="C173" s="5"/>
      <c r="D173" s="5"/>
      <c r="E173" s="2"/>
      <c r="F173" s="2"/>
      <c r="G173" s="2"/>
      <c r="H173" s="2"/>
      <c r="I173" s="3"/>
    </row>
    <row r="174" spans="1:9" x14ac:dyDescent="0.25">
      <c r="A174" s="5"/>
      <c r="B174" s="5"/>
      <c r="C174" s="5"/>
      <c r="D174" s="5"/>
      <c r="E174" s="2"/>
      <c r="F174" s="2"/>
      <c r="G174" s="2"/>
      <c r="H174" s="2"/>
      <c r="I174" s="3"/>
    </row>
    <row r="175" spans="1:9" x14ac:dyDescent="0.25">
      <c r="A175" s="5"/>
      <c r="B175" s="5"/>
      <c r="C175" s="5"/>
      <c r="D175" s="5"/>
      <c r="E175" s="2"/>
      <c r="F175" s="2"/>
      <c r="G175" s="2"/>
      <c r="H175" s="2"/>
      <c r="I175" s="3"/>
    </row>
    <row r="176" spans="1:9" x14ac:dyDescent="0.25">
      <c r="A176" s="5"/>
      <c r="B176" s="5"/>
      <c r="C176" s="5"/>
      <c r="D176" s="5"/>
      <c r="E176" s="2"/>
      <c r="F176" s="2"/>
      <c r="G176" s="2"/>
      <c r="H176" s="2"/>
      <c r="I176" s="3"/>
    </row>
    <row r="177" spans="1:9" x14ac:dyDescent="0.25">
      <c r="A177" s="5"/>
      <c r="B177" s="5"/>
      <c r="C177" s="5"/>
      <c r="D177" s="5"/>
      <c r="E177" s="2"/>
      <c r="F177" s="2"/>
      <c r="G177" s="2"/>
      <c r="H177" s="2"/>
      <c r="I177" s="3"/>
    </row>
    <row r="178" spans="1:9" x14ac:dyDescent="0.25">
      <c r="A178" s="5"/>
      <c r="B178" s="5"/>
      <c r="C178" s="5"/>
      <c r="D178" s="5"/>
      <c r="E178" s="2"/>
      <c r="F178" s="2"/>
      <c r="G178" s="2"/>
      <c r="H178" s="2"/>
      <c r="I178" s="3"/>
    </row>
    <row r="179" spans="1:9" x14ac:dyDescent="0.25">
      <c r="A179" s="5"/>
      <c r="B179" s="5"/>
      <c r="C179" s="5"/>
      <c r="D179" s="5"/>
      <c r="E179" s="2"/>
      <c r="F179" s="2"/>
      <c r="G179" s="2"/>
      <c r="H179" s="2"/>
      <c r="I179" s="3"/>
    </row>
    <row r="180" spans="1:9" x14ac:dyDescent="0.25">
      <c r="A180" s="5"/>
      <c r="B180" s="5"/>
      <c r="C180" s="5"/>
      <c r="D180" s="5"/>
      <c r="E180" s="2"/>
      <c r="F180" s="2"/>
      <c r="G180" s="2"/>
      <c r="H180" s="2"/>
      <c r="I180" s="3"/>
    </row>
    <row r="181" spans="1:9" x14ac:dyDescent="0.25">
      <c r="A181" s="5"/>
      <c r="B181" s="5"/>
      <c r="C181" s="5"/>
      <c r="D181" s="5"/>
      <c r="E181" s="2"/>
      <c r="F181" s="2"/>
      <c r="G181" s="2"/>
      <c r="H181" s="2"/>
      <c r="I181" s="3"/>
    </row>
    <row r="182" spans="1:9" x14ac:dyDescent="0.25">
      <c r="A182" s="5"/>
      <c r="B182" s="5"/>
      <c r="C182" s="5"/>
      <c r="D182" s="5"/>
      <c r="E182" s="2"/>
      <c r="F182" s="2"/>
      <c r="G182" s="2"/>
      <c r="H182" s="2"/>
      <c r="I182" s="3"/>
    </row>
    <row r="183" spans="1:9" x14ac:dyDescent="0.25">
      <c r="A183" s="5"/>
      <c r="B183" s="5"/>
      <c r="C183" s="5"/>
      <c r="D183" s="5"/>
      <c r="E183" s="2"/>
      <c r="F183" s="2"/>
      <c r="G183" s="2"/>
      <c r="H183" s="2"/>
      <c r="I183" s="3"/>
    </row>
    <row r="184" spans="1:9" x14ac:dyDescent="0.25">
      <c r="A184" s="5"/>
      <c r="B184" s="5"/>
      <c r="C184" s="5"/>
      <c r="D184" s="5"/>
      <c r="E184" s="2"/>
      <c r="F184" s="2"/>
      <c r="G184" s="2"/>
      <c r="H184" s="2"/>
      <c r="I184" s="3"/>
    </row>
    <row r="185" spans="1:9" x14ac:dyDescent="0.25">
      <c r="A185" s="5"/>
      <c r="B185" s="5"/>
      <c r="C185" s="5"/>
      <c r="D185" s="5"/>
      <c r="E185" s="2"/>
      <c r="F185" s="2"/>
      <c r="G185" s="2"/>
      <c r="H185" s="2"/>
      <c r="I185" s="3"/>
    </row>
    <row r="186" spans="1:9" x14ac:dyDescent="0.25">
      <c r="A186" s="5"/>
      <c r="B186" s="5"/>
      <c r="C186" s="5"/>
      <c r="D186" s="5"/>
      <c r="E186" s="2"/>
      <c r="F186" s="2"/>
      <c r="G186" s="2"/>
      <c r="H186" s="2"/>
      <c r="I186" s="3"/>
    </row>
    <row r="187" spans="1:9" x14ac:dyDescent="0.25">
      <c r="A187" s="5"/>
      <c r="B187" s="5"/>
      <c r="C187" s="5"/>
      <c r="D187" s="5"/>
      <c r="E187" s="2"/>
      <c r="F187" s="2"/>
      <c r="G187" s="2"/>
      <c r="H187" s="2"/>
      <c r="I187" s="3"/>
    </row>
    <row r="188" spans="1:9" x14ac:dyDescent="0.25">
      <c r="A188" s="5"/>
      <c r="B188" s="5"/>
      <c r="C188" s="5"/>
      <c r="D188" s="5"/>
      <c r="E188" s="2"/>
      <c r="F188" s="2"/>
      <c r="G188" s="2"/>
      <c r="H188" s="2"/>
      <c r="I188" s="3"/>
    </row>
    <row r="189" spans="1:9" x14ac:dyDescent="0.25">
      <c r="A189" s="5"/>
      <c r="B189" s="5"/>
      <c r="C189" s="5"/>
      <c r="D189" s="5"/>
      <c r="E189" s="2"/>
      <c r="F189" s="2"/>
      <c r="G189" s="2"/>
      <c r="H189" s="2"/>
      <c r="I189" s="3"/>
    </row>
    <row r="190" spans="1:9" x14ac:dyDescent="0.25">
      <c r="A190" s="5"/>
      <c r="B190" s="5"/>
      <c r="C190" s="5"/>
      <c r="D190" s="5"/>
      <c r="E190" s="2"/>
      <c r="F190" s="2"/>
      <c r="G190" s="2"/>
      <c r="H190" s="2"/>
      <c r="I190" s="3"/>
    </row>
    <row r="191" spans="1:9" x14ac:dyDescent="0.25">
      <c r="A191" s="5"/>
      <c r="B191" s="5"/>
      <c r="C191" s="5"/>
      <c r="D191" s="5"/>
      <c r="E191" s="2"/>
      <c r="F191" s="2"/>
      <c r="G191" s="2"/>
      <c r="H191" s="2"/>
      <c r="I191" s="3"/>
    </row>
    <row r="192" spans="1:9" x14ac:dyDescent="0.25">
      <c r="A192" s="5"/>
      <c r="B192" s="5"/>
      <c r="C192" s="5"/>
      <c r="D192" s="5"/>
      <c r="E192" s="2"/>
      <c r="F192" s="2"/>
      <c r="G192" s="2"/>
      <c r="H192" s="2"/>
      <c r="I192" s="3"/>
    </row>
    <row r="193" spans="1:9" x14ac:dyDescent="0.25">
      <c r="A193" s="5"/>
      <c r="B193" s="5"/>
      <c r="C193" s="5"/>
      <c r="D193" s="5"/>
      <c r="E193" s="2"/>
      <c r="F193" s="2"/>
      <c r="G193" s="2"/>
      <c r="H193" s="2"/>
      <c r="I193" s="3"/>
    </row>
    <row r="194" spans="1:9" x14ac:dyDescent="0.25">
      <c r="A194" s="5"/>
      <c r="B194" s="5"/>
      <c r="C194" s="5"/>
      <c r="D194" s="5"/>
      <c r="E194" s="2"/>
      <c r="F194" s="2"/>
      <c r="G194" s="2"/>
      <c r="H194" s="2"/>
      <c r="I194" s="3"/>
    </row>
    <row r="195" spans="1:9" x14ac:dyDescent="0.25">
      <c r="A195" s="5"/>
      <c r="B195" s="5"/>
      <c r="C195" s="5"/>
      <c r="D195" s="5"/>
      <c r="E195" s="2"/>
      <c r="F195" s="2"/>
      <c r="G195" s="2"/>
      <c r="H195" s="2"/>
      <c r="I195" s="3"/>
    </row>
    <row r="196" spans="1:9" x14ac:dyDescent="0.25">
      <c r="A196" s="5"/>
      <c r="B196" s="5"/>
      <c r="C196" s="5"/>
      <c r="D196" s="5"/>
      <c r="E196" s="2"/>
      <c r="F196" s="2"/>
      <c r="G196" s="2"/>
      <c r="H196" s="2"/>
      <c r="I196" s="3"/>
    </row>
    <row r="197" spans="1:9" x14ac:dyDescent="0.25">
      <c r="A197" s="5"/>
      <c r="B197" s="5"/>
      <c r="C197" s="5"/>
      <c r="D197" s="5"/>
      <c r="E197" s="2"/>
      <c r="F197" s="2"/>
      <c r="G197" s="2"/>
      <c r="H197" s="2"/>
      <c r="I197" s="3"/>
    </row>
    <row r="198" spans="1:9" x14ac:dyDescent="0.25">
      <c r="A198" s="5"/>
      <c r="B198" s="5"/>
      <c r="C198" s="5"/>
      <c r="D198" s="5"/>
      <c r="E198" s="2"/>
      <c r="F198" s="2"/>
      <c r="G198" s="2"/>
      <c r="H198" s="2"/>
      <c r="I198" s="3"/>
    </row>
    <row r="199" spans="1:9" x14ac:dyDescent="0.25">
      <c r="A199" s="5"/>
      <c r="B199" s="5"/>
      <c r="C199" s="5"/>
      <c r="D199" s="5"/>
      <c r="E199" s="2"/>
      <c r="F199" s="2"/>
      <c r="G199" s="2"/>
      <c r="H199" s="2"/>
      <c r="I199" s="3"/>
    </row>
    <row r="200" spans="1:9" x14ac:dyDescent="0.25">
      <c r="A200" s="5"/>
      <c r="B200" s="5"/>
      <c r="C200" s="5"/>
      <c r="D200" s="5"/>
      <c r="E200" s="2"/>
      <c r="F200" s="2"/>
      <c r="G200" s="2"/>
      <c r="H200" s="2"/>
      <c r="I200" s="3"/>
    </row>
    <row r="201" spans="1:9" x14ac:dyDescent="0.25">
      <c r="A201" s="5"/>
      <c r="B201" s="5"/>
      <c r="C201" s="5"/>
      <c r="D201" s="5"/>
      <c r="E201" s="2"/>
      <c r="F201" s="2"/>
      <c r="G201" s="2"/>
      <c r="H201" s="2"/>
      <c r="I201" s="3"/>
    </row>
    <row r="202" spans="1:9" x14ac:dyDescent="0.25">
      <c r="E202" s="2"/>
      <c r="F202" s="2"/>
      <c r="G202" s="2"/>
      <c r="H202" s="2"/>
      <c r="I202" s="3"/>
    </row>
    <row r="203" spans="1:9" x14ac:dyDescent="0.25">
      <c r="E203" s="2"/>
      <c r="F203" s="2"/>
      <c r="G203" s="2"/>
      <c r="H203" s="2"/>
      <c r="I203" s="3"/>
    </row>
    <row r="204" spans="1:9" x14ac:dyDescent="0.25">
      <c r="E204" s="2"/>
      <c r="F204" s="2"/>
      <c r="G204" s="2"/>
      <c r="H204" s="2"/>
      <c r="I204" s="3"/>
    </row>
    <row r="205" spans="1:9" x14ac:dyDescent="0.25">
      <c r="E205" s="2"/>
      <c r="F205" s="2"/>
      <c r="G205" s="2"/>
      <c r="H205" s="2"/>
      <c r="I205" s="3"/>
    </row>
    <row r="206" spans="1:9" x14ac:dyDescent="0.25">
      <c r="E206" s="2"/>
      <c r="F206" s="2"/>
      <c r="G206" s="2"/>
      <c r="H206" s="2"/>
      <c r="I206" s="3"/>
    </row>
    <row r="207" spans="1:9" x14ac:dyDescent="0.25">
      <c r="E207" s="2"/>
      <c r="F207" s="2"/>
      <c r="G207" s="2"/>
      <c r="H207" s="2"/>
      <c r="I207" s="3"/>
    </row>
    <row r="208" spans="1:9" x14ac:dyDescent="0.25">
      <c r="E208" s="2"/>
      <c r="F208" s="2"/>
      <c r="G208" s="2"/>
      <c r="H208" s="2"/>
      <c r="I208" s="3"/>
    </row>
    <row r="209" spans="5:9" x14ac:dyDescent="0.25">
      <c r="E209" s="2"/>
      <c r="F209" s="2"/>
      <c r="G209" s="2"/>
      <c r="H209" s="2"/>
      <c r="I209" s="3"/>
    </row>
    <row r="210" spans="5:9" x14ac:dyDescent="0.25">
      <c r="E210" s="2"/>
      <c r="F210" s="2"/>
      <c r="G210" s="2"/>
      <c r="H210" s="2"/>
      <c r="I210" s="3"/>
    </row>
    <row r="211" spans="5:9" x14ac:dyDescent="0.25">
      <c r="E211" s="2"/>
      <c r="F211" s="2"/>
      <c r="G211" s="2"/>
      <c r="H211" s="2"/>
      <c r="I211" s="3"/>
    </row>
    <row r="212" spans="5:9" x14ac:dyDescent="0.25">
      <c r="E212" s="2"/>
      <c r="F212" s="2"/>
      <c r="G212" s="2"/>
      <c r="H212" s="2"/>
      <c r="I212" s="3"/>
    </row>
    <row r="213" spans="5:9" x14ac:dyDescent="0.25">
      <c r="E213" s="2"/>
      <c r="F213" s="2"/>
      <c r="G213" s="2"/>
      <c r="H213" s="2"/>
      <c r="I213" s="3"/>
    </row>
    <row r="214" spans="5:9" x14ac:dyDescent="0.25">
      <c r="E214" s="2"/>
      <c r="F214" s="2"/>
      <c r="G214" s="2"/>
      <c r="H214" s="2"/>
      <c r="I214" s="3"/>
    </row>
    <row r="215" spans="5:9" x14ac:dyDescent="0.25">
      <c r="E215" s="2"/>
      <c r="F215" s="2"/>
      <c r="G215" s="2"/>
      <c r="H215" s="2"/>
      <c r="I215" s="3"/>
    </row>
    <row r="216" spans="5:9" x14ac:dyDescent="0.25">
      <c r="E216" s="2"/>
      <c r="F216" s="2"/>
      <c r="G216" s="2"/>
      <c r="H216" s="2"/>
      <c r="I216" s="3"/>
    </row>
    <row r="217" spans="5:9" x14ac:dyDescent="0.25">
      <c r="E217" s="2"/>
      <c r="F217" s="2"/>
      <c r="G217" s="2"/>
      <c r="H217" s="2"/>
      <c r="I217" s="3"/>
    </row>
    <row r="218" spans="5:9" x14ac:dyDescent="0.25">
      <c r="E218" s="2"/>
      <c r="F218" s="2"/>
      <c r="G218" s="2"/>
      <c r="H218" s="2"/>
      <c r="I218" s="3"/>
    </row>
    <row r="219" spans="5:9" x14ac:dyDescent="0.25">
      <c r="E219" s="2"/>
      <c r="F219" s="2"/>
      <c r="G219" s="2"/>
      <c r="H219" s="2"/>
      <c r="I219" s="3"/>
    </row>
    <row r="220" spans="5:9" x14ac:dyDescent="0.25">
      <c r="E220" s="2"/>
      <c r="F220" s="2"/>
      <c r="G220" s="2"/>
      <c r="H220" s="2"/>
      <c r="I220" s="3"/>
    </row>
    <row r="221" spans="5:9" x14ac:dyDescent="0.25">
      <c r="E221" s="2"/>
      <c r="F221" s="2"/>
      <c r="G221" s="2"/>
      <c r="H221" s="2"/>
      <c r="I221" s="3"/>
    </row>
    <row r="222" spans="5:9" x14ac:dyDescent="0.25">
      <c r="E222" s="2"/>
      <c r="F222" s="2"/>
      <c r="G222" s="2"/>
      <c r="H222" s="2"/>
      <c r="I222" s="3"/>
    </row>
    <row r="223" spans="5:9" x14ac:dyDescent="0.25">
      <c r="E223" s="2"/>
      <c r="F223" s="2"/>
      <c r="G223" s="2"/>
      <c r="H223" s="2"/>
      <c r="I223" s="3"/>
    </row>
    <row r="224" spans="5:9" x14ac:dyDescent="0.25">
      <c r="E224" s="2"/>
      <c r="F224" s="2"/>
      <c r="G224" s="2"/>
      <c r="H224" s="2"/>
      <c r="I224" s="3"/>
    </row>
    <row r="225" spans="5:9" x14ac:dyDescent="0.25">
      <c r="E225" s="2"/>
      <c r="F225" s="2"/>
      <c r="G225" s="2"/>
      <c r="H225" s="2"/>
      <c r="I225" s="3"/>
    </row>
    <row r="226" spans="5:9" x14ac:dyDescent="0.25">
      <c r="E226" s="2"/>
      <c r="F226" s="2"/>
      <c r="G226" s="2"/>
      <c r="H226" s="2"/>
      <c r="I226" s="3"/>
    </row>
    <row r="227" spans="5:9" x14ac:dyDescent="0.25">
      <c r="E227" s="2"/>
      <c r="F227" s="2"/>
      <c r="G227" s="2"/>
      <c r="H227" s="2"/>
      <c r="I227" s="3"/>
    </row>
    <row r="228" spans="5:9" x14ac:dyDescent="0.25">
      <c r="E228" s="2"/>
      <c r="F228" s="2"/>
      <c r="G228" s="2"/>
      <c r="H228" s="2"/>
      <c r="I228" s="3"/>
    </row>
    <row r="229" spans="5:9" x14ac:dyDescent="0.25">
      <c r="E229" s="2"/>
      <c r="F229" s="2"/>
      <c r="G229" s="2"/>
      <c r="H229" s="2"/>
      <c r="I229" s="3"/>
    </row>
    <row r="230" spans="5:9" x14ac:dyDescent="0.25">
      <c r="E230" s="2"/>
      <c r="F230" s="2"/>
      <c r="G230" s="2"/>
      <c r="H230" s="2"/>
      <c r="I230" s="3"/>
    </row>
    <row r="231" spans="5:9" x14ac:dyDescent="0.25">
      <c r="E231" s="2"/>
      <c r="F231" s="2"/>
      <c r="G231" s="2"/>
      <c r="H231" s="2"/>
      <c r="I231" s="3"/>
    </row>
    <row r="232" spans="5:9" x14ac:dyDescent="0.25">
      <c r="E232" s="2"/>
      <c r="F232" s="2"/>
      <c r="G232" s="2"/>
      <c r="H232" s="2"/>
      <c r="I232" s="3"/>
    </row>
    <row r="233" spans="5:9" x14ac:dyDescent="0.25">
      <c r="E233" s="2"/>
      <c r="F233" s="2"/>
      <c r="G233" s="2"/>
      <c r="H233" s="2"/>
      <c r="I233" s="3"/>
    </row>
    <row r="234" spans="5:9" x14ac:dyDescent="0.25">
      <c r="E234" s="2"/>
      <c r="F234" s="2"/>
      <c r="G234" s="2"/>
      <c r="H234" s="2"/>
      <c r="I234" s="3"/>
    </row>
    <row r="235" spans="5:9" x14ac:dyDescent="0.25">
      <c r="E235" s="2"/>
      <c r="F235" s="2"/>
      <c r="G235" s="2"/>
      <c r="H235" s="2"/>
      <c r="I235" s="3"/>
    </row>
    <row r="236" spans="5:9" x14ac:dyDescent="0.25">
      <c r="E236" s="2"/>
      <c r="F236" s="2"/>
      <c r="G236" s="2"/>
      <c r="H236" s="2"/>
      <c r="I236" s="3"/>
    </row>
    <row r="237" spans="5:9" x14ac:dyDescent="0.25">
      <c r="E237" s="2"/>
      <c r="F237" s="2"/>
      <c r="G237" s="2"/>
      <c r="H237" s="2"/>
      <c r="I237" s="3"/>
    </row>
    <row r="238" spans="5:9" x14ac:dyDescent="0.25">
      <c r="E238" s="2"/>
      <c r="F238" s="2"/>
      <c r="G238" s="2"/>
      <c r="H238" s="2"/>
      <c r="I238" s="3"/>
    </row>
    <row r="239" spans="5:9" x14ac:dyDescent="0.25">
      <c r="E239" s="2"/>
      <c r="F239" s="2"/>
      <c r="G239" s="2"/>
      <c r="H239" s="2"/>
      <c r="I239" s="3"/>
    </row>
    <row r="240" spans="5:9" x14ac:dyDescent="0.25">
      <c r="E240" s="2"/>
      <c r="F240" s="2"/>
      <c r="G240" s="2"/>
      <c r="H240" s="2"/>
      <c r="I240" s="3"/>
    </row>
    <row r="241" spans="5:9" x14ac:dyDescent="0.25">
      <c r="E241" s="2"/>
      <c r="F241" s="2"/>
      <c r="G241" s="2"/>
      <c r="H241" s="2"/>
      <c r="I241" s="3"/>
    </row>
    <row r="242" spans="5:9" x14ac:dyDescent="0.25">
      <c r="E242" s="2"/>
      <c r="F242" s="2"/>
      <c r="G242" s="2"/>
      <c r="H242" s="2"/>
      <c r="I242" s="3"/>
    </row>
    <row r="243" spans="5:9" x14ac:dyDescent="0.25">
      <c r="E243" s="2"/>
      <c r="F243" s="2"/>
      <c r="G243" s="2"/>
      <c r="H243" s="2"/>
      <c r="I243" s="3"/>
    </row>
    <row r="244" spans="5:9" x14ac:dyDescent="0.25">
      <c r="E244" s="2"/>
      <c r="F244" s="2"/>
      <c r="G244" s="2"/>
      <c r="H244" s="2"/>
      <c r="I244" s="3"/>
    </row>
    <row r="245" spans="5:9" x14ac:dyDescent="0.25">
      <c r="E245" s="2"/>
      <c r="F245" s="2"/>
      <c r="G245" s="2"/>
      <c r="H245" s="2"/>
      <c r="I245" s="3"/>
    </row>
    <row r="246" spans="5:9" x14ac:dyDescent="0.25">
      <c r="E246" s="2"/>
      <c r="F246" s="2"/>
      <c r="G246" s="2"/>
      <c r="H246" s="2"/>
      <c r="I246" s="3"/>
    </row>
    <row r="247" spans="5:9" x14ac:dyDescent="0.25">
      <c r="E247" s="2"/>
      <c r="F247" s="2"/>
      <c r="G247" s="2"/>
      <c r="H247" s="2"/>
      <c r="I247" s="3"/>
    </row>
    <row r="248" spans="5:9" x14ac:dyDescent="0.25">
      <c r="E248" s="2"/>
      <c r="F248" s="2"/>
      <c r="G248" s="2"/>
      <c r="H248" s="2"/>
      <c r="I248" s="3"/>
    </row>
    <row r="249" spans="5:9" x14ac:dyDescent="0.25">
      <c r="E249" s="2"/>
      <c r="F249" s="2"/>
      <c r="G249" s="2"/>
      <c r="H249" s="2"/>
      <c r="I249" s="3"/>
    </row>
    <row r="250" spans="5:9" x14ac:dyDescent="0.25">
      <c r="E250" s="2"/>
      <c r="F250" s="2"/>
      <c r="G250" s="2"/>
      <c r="H250" s="2"/>
      <c r="I250" s="3"/>
    </row>
    <row r="251" spans="5:9" x14ac:dyDescent="0.25">
      <c r="E251" s="2"/>
      <c r="F251" s="2"/>
      <c r="G251" s="2"/>
      <c r="H251" s="2"/>
      <c r="I251" s="3"/>
    </row>
    <row r="252" spans="5:9" x14ac:dyDescent="0.25">
      <c r="E252" s="2"/>
      <c r="F252" s="2"/>
      <c r="G252" s="2"/>
      <c r="H252" s="2"/>
      <c r="I252" s="3"/>
    </row>
  </sheetData>
  <mergeCells count="3">
    <mergeCell ref="A40:I42"/>
    <mergeCell ref="E5:E6"/>
    <mergeCell ref="G5:G6"/>
  </mergeCells>
  <phoneticPr fontId="18" type="noConversion"/>
  <pageMargins left="0.75" right="0.5" top="0.75" bottom="0.5" header="0.5" footer="0.5"/>
  <pageSetup scale="87" orientation="portrait" r:id="rId1"/>
  <headerFooter alignWithMargins="0"/>
  <colBreaks count="1" manualBreakCount="1">
    <brk id="9"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6"/>
  <sheetViews>
    <sheetView view="pageBreakPreview" zoomScaleNormal="100" zoomScaleSheetLayoutView="100" workbookViewId="0">
      <selection activeCell="A16" sqref="A16:S17"/>
    </sheetView>
  </sheetViews>
  <sheetFormatPr defaultColWidth="16.7265625" defaultRowHeight="12.5" x14ac:dyDescent="0.25"/>
  <cols>
    <col min="1" max="5" width="2.7265625" customWidth="1"/>
    <col min="6" max="6" width="35.1796875" customWidth="1"/>
    <col min="7" max="7" width="17.1796875" customWidth="1"/>
    <col min="8" max="8" width="1.81640625" customWidth="1"/>
    <col min="9" max="9" width="17.1796875" customWidth="1"/>
    <col min="10" max="10" width="1.81640625" customWidth="1"/>
    <col min="11" max="11" width="15.54296875" customWidth="1"/>
  </cols>
  <sheetData>
    <row r="1" spans="1:11" s="74" customFormat="1" ht="20.25" customHeight="1" x14ac:dyDescent="0.25">
      <c r="A1" s="75" t="str">
        <f>'Exhibit B-1'!A1</f>
        <v>Name of College Foundation(s)</v>
      </c>
      <c r="B1" s="162"/>
      <c r="C1" s="162"/>
      <c r="D1" s="162"/>
      <c r="E1" s="162"/>
      <c r="F1" s="155"/>
      <c r="G1" s="155"/>
      <c r="H1" s="156"/>
      <c r="I1" s="156"/>
      <c r="J1" s="156"/>
      <c r="K1" s="156" t="s">
        <v>1</v>
      </c>
    </row>
    <row r="2" spans="1:11" s="74" customFormat="1" ht="20.25" customHeight="1" x14ac:dyDescent="0.25">
      <c r="A2" s="75" t="s">
        <v>187</v>
      </c>
      <c r="B2" s="162"/>
      <c r="C2" s="162"/>
      <c r="D2" s="162"/>
      <c r="E2" s="162"/>
      <c r="F2" s="155"/>
      <c r="G2" s="155"/>
      <c r="H2" s="156"/>
      <c r="I2" s="156"/>
      <c r="J2" s="156"/>
      <c r="K2" s="156"/>
    </row>
    <row r="3" spans="1:11" s="74" customFormat="1" ht="20.25" customHeight="1" thickBot="1" x14ac:dyDescent="0.3">
      <c r="A3" s="163" t="s">
        <v>281</v>
      </c>
      <c r="B3" s="164"/>
      <c r="C3" s="164"/>
      <c r="D3" s="164"/>
      <c r="E3" s="164"/>
      <c r="F3" s="157"/>
      <c r="G3" s="157"/>
      <c r="H3" s="158"/>
      <c r="I3" s="158"/>
      <c r="J3" s="158"/>
      <c r="K3" s="139" t="s">
        <v>188</v>
      </c>
    </row>
    <row r="4" spans="1:11" s="74" customFormat="1" ht="20.149999999999999" customHeight="1" x14ac:dyDescent="0.25">
      <c r="B4" s="88"/>
      <c r="C4" s="88"/>
      <c r="D4" s="88"/>
      <c r="E4" s="88"/>
      <c r="K4" s="129"/>
    </row>
    <row r="5" spans="1:11" s="74" customFormat="1" ht="15.75" customHeight="1" x14ac:dyDescent="0.25">
      <c r="B5" s="88"/>
      <c r="C5" s="88"/>
      <c r="D5" s="88"/>
      <c r="E5" s="88"/>
      <c r="G5" s="273" t="s">
        <v>172</v>
      </c>
      <c r="I5" s="273" t="s">
        <v>173</v>
      </c>
      <c r="K5" s="129"/>
    </row>
    <row r="6" spans="1:11" s="74" customFormat="1" ht="23" x14ac:dyDescent="0.25">
      <c r="B6" s="88"/>
      <c r="C6" s="88"/>
      <c r="D6" s="88"/>
      <c r="E6" s="88"/>
      <c r="G6" s="274"/>
      <c r="H6" s="132"/>
      <c r="I6" s="274"/>
      <c r="J6" s="159"/>
      <c r="K6" s="160" t="s">
        <v>174</v>
      </c>
    </row>
    <row r="7" spans="1:11" s="121" customFormat="1" ht="15.75" customHeight="1" x14ac:dyDescent="0.35">
      <c r="A7" s="71" t="s">
        <v>189</v>
      </c>
      <c r="B7" s="161"/>
      <c r="C7" s="161"/>
      <c r="D7" s="161"/>
      <c r="E7" s="161"/>
      <c r="F7" s="161"/>
      <c r="K7" s="136"/>
    </row>
    <row r="8" spans="1:11" s="48" customFormat="1" ht="12.75" customHeight="1" x14ac:dyDescent="0.35">
      <c r="A8" s="48" t="s">
        <v>190</v>
      </c>
      <c r="G8" s="165"/>
      <c r="H8" s="165"/>
      <c r="I8" s="165"/>
      <c r="J8" s="66"/>
      <c r="K8" s="165"/>
    </row>
    <row r="9" spans="1:11" s="48" customFormat="1" ht="12.75" customHeight="1" x14ac:dyDescent="0.35">
      <c r="B9" s="70" t="s">
        <v>175</v>
      </c>
      <c r="G9" s="53">
        <v>0</v>
      </c>
      <c r="H9" s="50"/>
      <c r="I9" s="53">
        <v>0</v>
      </c>
      <c r="K9" s="53">
        <f>G9+I9</f>
        <v>0</v>
      </c>
    </row>
    <row r="10" spans="1:11" s="48" customFormat="1" ht="12.75" customHeight="1" x14ac:dyDescent="0.35">
      <c r="B10" s="70" t="s">
        <v>176</v>
      </c>
      <c r="G10" s="55">
        <v>0</v>
      </c>
      <c r="H10" s="50"/>
      <c r="I10" s="55">
        <v>0</v>
      </c>
      <c r="K10" s="55">
        <f>G10+I10</f>
        <v>0</v>
      </c>
    </row>
    <row r="11" spans="1:11" s="48" customFormat="1" ht="12.75" customHeight="1" x14ac:dyDescent="0.35">
      <c r="B11" s="70" t="s">
        <v>177</v>
      </c>
      <c r="G11" s="55">
        <v>0</v>
      </c>
      <c r="H11" s="50"/>
      <c r="I11" s="55">
        <v>0</v>
      </c>
      <c r="K11" s="55">
        <f>G11+I11</f>
        <v>0</v>
      </c>
    </row>
    <row r="12" spans="1:11" s="48" customFormat="1" ht="12.75" customHeight="1" x14ac:dyDescent="0.35">
      <c r="B12" s="70" t="s">
        <v>178</v>
      </c>
      <c r="G12" s="166">
        <v>0</v>
      </c>
      <c r="H12" s="50"/>
      <c r="I12" s="166">
        <v>0</v>
      </c>
      <c r="K12" s="166">
        <f>G12+I12</f>
        <v>0</v>
      </c>
    </row>
    <row r="13" spans="1:11" s="58" customFormat="1" ht="9.75" customHeight="1" x14ac:dyDescent="0.25">
      <c r="G13" s="144"/>
      <c r="H13" s="144"/>
      <c r="I13" s="144"/>
      <c r="K13" s="144"/>
    </row>
    <row r="14" spans="1:11" s="48" customFormat="1" ht="12.75" customHeight="1" x14ac:dyDescent="0.35">
      <c r="C14" s="48" t="s">
        <v>191</v>
      </c>
      <c r="G14" s="166">
        <f>SUM(G9:G12)</f>
        <v>0</v>
      </c>
      <c r="H14" s="50"/>
      <c r="I14" s="166">
        <f>SUM(I9:I12)</f>
        <v>0</v>
      </c>
      <c r="K14" s="166">
        <f>SUM(K9:K12)</f>
        <v>0</v>
      </c>
    </row>
    <row r="15" spans="1:11" s="58" customFormat="1" ht="9.75" customHeight="1" x14ac:dyDescent="0.25">
      <c r="G15" s="144"/>
      <c r="H15" s="144"/>
      <c r="I15" s="144"/>
      <c r="K15" s="144"/>
    </row>
    <row r="16" spans="1:11" s="48" customFormat="1" ht="12.75" customHeight="1" x14ac:dyDescent="0.35">
      <c r="A16" s="48" t="s">
        <v>192</v>
      </c>
      <c r="G16" s="50"/>
      <c r="H16" s="50"/>
      <c r="I16" s="50"/>
      <c r="K16" s="50"/>
    </row>
    <row r="17" spans="1:11" s="48" customFormat="1" ht="12.75" customHeight="1" x14ac:dyDescent="0.35">
      <c r="B17" s="70" t="s">
        <v>175</v>
      </c>
      <c r="G17" s="55">
        <v>0</v>
      </c>
      <c r="H17" s="50"/>
      <c r="I17" s="55">
        <v>0</v>
      </c>
      <c r="K17" s="55">
        <f>G17+I17</f>
        <v>0</v>
      </c>
    </row>
    <row r="18" spans="1:11" s="48" customFormat="1" ht="12.75" customHeight="1" x14ac:dyDescent="0.35">
      <c r="B18" s="70" t="s">
        <v>176</v>
      </c>
      <c r="G18" s="55">
        <v>0</v>
      </c>
      <c r="H18" s="50"/>
      <c r="I18" s="55">
        <v>0</v>
      </c>
      <c r="K18" s="55">
        <f>G18+I18</f>
        <v>0</v>
      </c>
    </row>
    <row r="19" spans="1:11" s="48" customFormat="1" ht="12.75" customHeight="1" x14ac:dyDescent="0.35">
      <c r="B19" s="70" t="s">
        <v>178</v>
      </c>
      <c r="G19" s="166">
        <v>0</v>
      </c>
      <c r="H19" s="50"/>
      <c r="I19" s="166">
        <v>0</v>
      </c>
      <c r="K19" s="166">
        <f>G19+I19</f>
        <v>0</v>
      </c>
    </row>
    <row r="20" spans="1:11" s="58" customFormat="1" ht="9.75" customHeight="1" x14ac:dyDescent="0.25">
      <c r="G20" s="144"/>
      <c r="H20" s="144"/>
      <c r="I20" s="144"/>
      <c r="K20" s="144"/>
    </row>
    <row r="21" spans="1:11" s="48" customFormat="1" ht="12.75" customHeight="1" x14ac:dyDescent="0.35">
      <c r="C21" s="48" t="s">
        <v>193</v>
      </c>
      <c r="G21" s="166">
        <f>SUM(G17:G19)</f>
        <v>0</v>
      </c>
      <c r="H21" s="50"/>
      <c r="I21" s="166">
        <f>SUM(I17:I19)</f>
        <v>0</v>
      </c>
      <c r="K21" s="166">
        <f>SUM(K17:K19)</f>
        <v>0</v>
      </c>
    </row>
    <row r="22" spans="1:11" s="58" customFormat="1" ht="9.75" customHeight="1" x14ac:dyDescent="0.25">
      <c r="G22" s="144"/>
      <c r="H22" s="144"/>
      <c r="I22" s="144"/>
      <c r="K22" s="144"/>
    </row>
    <row r="23" spans="1:11" s="48" customFormat="1" ht="12.75" customHeight="1" x14ac:dyDescent="0.35">
      <c r="D23" s="48" t="s">
        <v>194</v>
      </c>
      <c r="G23" s="166">
        <f>+G14+G21</f>
        <v>0</v>
      </c>
      <c r="H23" s="50"/>
      <c r="I23" s="166">
        <f>+I14+I21</f>
        <v>0</v>
      </c>
      <c r="K23" s="166">
        <f>+K14+K21</f>
        <v>0</v>
      </c>
    </row>
    <row r="24" spans="1:11" s="58" customFormat="1" ht="9.75" customHeight="1" x14ac:dyDescent="0.25">
      <c r="G24" s="144"/>
      <c r="H24" s="144"/>
      <c r="I24" s="144"/>
      <c r="K24" s="144"/>
    </row>
    <row r="25" spans="1:11" s="58" customFormat="1" ht="15.75" customHeight="1" x14ac:dyDescent="0.35">
      <c r="A25" s="71" t="s">
        <v>195</v>
      </c>
      <c r="G25" s="144"/>
      <c r="H25" s="144"/>
      <c r="I25" s="144"/>
      <c r="K25" s="144"/>
    </row>
    <row r="26" spans="1:11" s="48" customFormat="1" ht="12.75" customHeight="1" x14ac:dyDescent="0.35">
      <c r="A26" s="48" t="s">
        <v>196</v>
      </c>
      <c r="G26" s="50"/>
      <c r="H26" s="50"/>
      <c r="I26" s="50"/>
      <c r="K26" s="50"/>
    </row>
    <row r="27" spans="1:11" s="48" customFormat="1" ht="12.75" customHeight="1" x14ac:dyDescent="0.35">
      <c r="B27" s="70" t="s">
        <v>175</v>
      </c>
      <c r="G27" s="55">
        <v>0</v>
      </c>
      <c r="H27" s="50"/>
      <c r="I27" s="55">
        <v>0</v>
      </c>
      <c r="K27" s="55">
        <f>G27+I27</f>
        <v>0</v>
      </c>
    </row>
    <row r="28" spans="1:11" s="48" customFormat="1" ht="12.75" customHeight="1" x14ac:dyDescent="0.35">
      <c r="B28" s="70" t="s">
        <v>176</v>
      </c>
      <c r="G28" s="55">
        <v>0</v>
      </c>
      <c r="H28" s="50"/>
      <c r="I28" s="55">
        <v>0</v>
      </c>
      <c r="K28" s="55">
        <f>G28+I28</f>
        <v>0</v>
      </c>
    </row>
    <row r="29" spans="1:11" s="48" customFormat="1" ht="12.75" customHeight="1" x14ac:dyDescent="0.35">
      <c r="B29" s="70" t="s">
        <v>177</v>
      </c>
      <c r="G29" s="55">
        <v>0</v>
      </c>
      <c r="H29" s="50"/>
      <c r="I29" s="55">
        <v>0</v>
      </c>
      <c r="K29" s="55">
        <f>G29+I29</f>
        <v>0</v>
      </c>
    </row>
    <row r="30" spans="1:11" s="48" customFormat="1" ht="12.75" customHeight="1" x14ac:dyDescent="0.35">
      <c r="B30" s="70" t="s">
        <v>178</v>
      </c>
      <c r="G30" s="166">
        <v>0</v>
      </c>
      <c r="H30" s="50"/>
      <c r="I30" s="166">
        <v>0</v>
      </c>
      <c r="K30" s="166">
        <f>G30+I30</f>
        <v>0</v>
      </c>
    </row>
    <row r="31" spans="1:11" s="58" customFormat="1" ht="9.75" customHeight="1" x14ac:dyDescent="0.25">
      <c r="G31" s="144"/>
      <c r="H31" s="144"/>
      <c r="I31" s="144"/>
      <c r="K31" s="144"/>
    </row>
    <row r="32" spans="1:11" s="48" customFormat="1" ht="12.75" customHeight="1" x14ac:dyDescent="0.35">
      <c r="C32" s="48" t="s">
        <v>197</v>
      </c>
      <c r="G32" s="166">
        <f>SUM(G27:G30)</f>
        <v>0</v>
      </c>
      <c r="H32" s="50"/>
      <c r="I32" s="166">
        <f>SUM(I27:I30)</f>
        <v>0</v>
      </c>
      <c r="K32" s="166">
        <f>SUM(K27:K30)</f>
        <v>0</v>
      </c>
    </row>
    <row r="33" spans="1:11" s="58" customFormat="1" ht="9.75" customHeight="1" x14ac:dyDescent="0.25">
      <c r="G33" s="144"/>
      <c r="H33" s="144"/>
      <c r="I33" s="144"/>
      <c r="K33" s="144"/>
    </row>
    <row r="34" spans="1:11" s="48" customFormat="1" ht="12.75" customHeight="1" x14ac:dyDescent="0.35">
      <c r="A34" s="48" t="s">
        <v>198</v>
      </c>
    </row>
    <row r="35" spans="1:11" s="48" customFormat="1" ht="12.75" customHeight="1" x14ac:dyDescent="0.35">
      <c r="B35" s="70" t="s">
        <v>175</v>
      </c>
      <c r="G35" s="55">
        <v>0</v>
      </c>
      <c r="H35" s="50"/>
      <c r="I35" s="55">
        <v>0</v>
      </c>
      <c r="K35" s="55">
        <f>G35+I35</f>
        <v>0</v>
      </c>
    </row>
    <row r="36" spans="1:11" s="48" customFormat="1" ht="12.75" customHeight="1" x14ac:dyDescent="0.35">
      <c r="B36" s="70" t="s">
        <v>176</v>
      </c>
      <c r="G36" s="55">
        <v>0</v>
      </c>
      <c r="H36" s="50"/>
      <c r="I36" s="55">
        <v>0</v>
      </c>
      <c r="K36" s="55">
        <f>G36+I36</f>
        <v>0</v>
      </c>
    </row>
    <row r="37" spans="1:11" s="48" customFormat="1" ht="12.75" customHeight="1" x14ac:dyDescent="0.35">
      <c r="B37" s="70" t="s">
        <v>178</v>
      </c>
      <c r="G37" s="166">
        <v>0</v>
      </c>
      <c r="H37" s="50"/>
      <c r="I37" s="166">
        <v>0</v>
      </c>
      <c r="K37" s="166">
        <f>G37+I37</f>
        <v>0</v>
      </c>
    </row>
    <row r="38" spans="1:11" s="48" customFormat="1" ht="9.75" customHeight="1" x14ac:dyDescent="0.35">
      <c r="B38" s="70"/>
      <c r="G38" s="50"/>
      <c r="H38" s="50"/>
      <c r="I38" s="50"/>
      <c r="K38" s="50"/>
    </row>
    <row r="39" spans="1:11" s="58" customFormat="1" ht="12.75" customHeight="1" x14ac:dyDescent="0.35">
      <c r="C39" s="48" t="s">
        <v>199</v>
      </c>
      <c r="G39" s="147">
        <f>SUM(G35:G38)</f>
        <v>0</v>
      </c>
      <c r="H39" s="144"/>
      <c r="I39" s="147">
        <f>SUM(I35:I38)</f>
        <v>0</v>
      </c>
      <c r="K39" s="147">
        <f>SUM(K35:K38)</f>
        <v>0</v>
      </c>
    </row>
    <row r="40" spans="1:11" s="58" customFormat="1" ht="9.75" customHeight="1" x14ac:dyDescent="0.25">
      <c r="G40" s="144"/>
      <c r="H40" s="144"/>
      <c r="I40" s="144"/>
      <c r="K40" s="144"/>
    </row>
    <row r="41" spans="1:11" s="58" customFormat="1" ht="12.75" customHeight="1" x14ac:dyDescent="0.35">
      <c r="D41" s="48" t="s">
        <v>200</v>
      </c>
      <c r="E41" s="48"/>
      <c r="G41" s="147">
        <f>G32+G39</f>
        <v>0</v>
      </c>
      <c r="H41" s="144"/>
      <c r="I41" s="147">
        <f>I32+I39</f>
        <v>0</v>
      </c>
      <c r="K41" s="147">
        <f>K32+K39</f>
        <v>0</v>
      </c>
    </row>
    <row r="42" spans="1:11" s="58" customFormat="1" ht="9.75" customHeight="1" x14ac:dyDescent="0.25">
      <c r="G42" s="144"/>
      <c r="H42" s="144"/>
      <c r="I42" s="144"/>
      <c r="K42" s="144"/>
    </row>
    <row r="43" spans="1:11" s="48" customFormat="1" ht="12.75" customHeight="1" x14ac:dyDescent="0.35">
      <c r="E43" s="48" t="s">
        <v>201</v>
      </c>
      <c r="G43" s="55">
        <f>G23-G41</f>
        <v>0</v>
      </c>
      <c r="H43" s="50"/>
      <c r="I43" s="55">
        <f>I23-I41</f>
        <v>0</v>
      </c>
      <c r="K43" s="55">
        <f>K23-K41</f>
        <v>0</v>
      </c>
    </row>
    <row r="44" spans="1:11" s="58" customFormat="1" ht="9.75" customHeight="1" x14ac:dyDescent="0.25">
      <c r="A44" s="167"/>
      <c r="G44" s="144"/>
      <c r="H44" s="144"/>
      <c r="I44" s="144"/>
      <c r="K44" s="144"/>
    </row>
    <row r="45" spans="1:11" s="48" customFormat="1" ht="15.75" customHeight="1" x14ac:dyDescent="0.35">
      <c r="A45" s="71" t="s">
        <v>179</v>
      </c>
      <c r="G45" s="50"/>
      <c r="H45" s="50"/>
      <c r="I45" s="50"/>
      <c r="K45" s="50"/>
    </row>
    <row r="46" spans="1:11" s="48" customFormat="1" ht="12.75" customHeight="1" x14ac:dyDescent="0.35">
      <c r="A46" s="48" t="s">
        <v>202</v>
      </c>
      <c r="G46" s="166">
        <v>0</v>
      </c>
      <c r="H46" s="50"/>
      <c r="I46" s="166">
        <v>0</v>
      </c>
      <c r="K46" s="166">
        <v>0</v>
      </c>
    </row>
    <row r="47" spans="1:11" s="58" customFormat="1" ht="9.75" customHeight="1" x14ac:dyDescent="0.25">
      <c r="G47" s="144"/>
      <c r="H47" s="144"/>
      <c r="I47" s="144"/>
      <c r="K47" s="144"/>
    </row>
    <row r="48" spans="1:11" s="48" customFormat="1" ht="12.75" customHeight="1" thickBot="1" x14ac:dyDescent="0.4">
      <c r="A48" s="48" t="s">
        <v>203</v>
      </c>
      <c r="G48" s="168">
        <f>SUM(G46:G47)</f>
        <v>0</v>
      </c>
      <c r="H48" s="50"/>
      <c r="I48" s="168">
        <f>SUM(I46:I47)</f>
        <v>0</v>
      </c>
      <c r="K48" s="168">
        <f>SUM(K46:K47)</f>
        <v>0</v>
      </c>
    </row>
    <row r="49" spans="1:11" s="58" customFormat="1" ht="12" customHeight="1" thickTop="1" x14ac:dyDescent="0.25">
      <c r="G49" s="144"/>
      <c r="H49" s="144"/>
      <c r="I49" s="144"/>
      <c r="K49" s="144"/>
    </row>
    <row r="50" spans="1:11" s="58" customFormat="1" ht="12" customHeight="1" x14ac:dyDescent="0.25">
      <c r="G50" s="144"/>
      <c r="H50" s="144"/>
      <c r="I50" s="144"/>
      <c r="K50" s="144"/>
    </row>
    <row r="51" spans="1:11" s="48" customFormat="1" ht="14" x14ac:dyDescent="0.35">
      <c r="A51" s="48" t="s">
        <v>74</v>
      </c>
      <c r="G51" s="50"/>
      <c r="H51" s="50"/>
      <c r="I51" s="50"/>
      <c r="K51" s="50"/>
    </row>
    <row r="52" spans="1:11" s="48" customFormat="1" ht="14" x14ac:dyDescent="0.35">
      <c r="K52" s="50"/>
    </row>
    <row r="53" spans="1:11" s="48" customFormat="1" ht="12.75" customHeight="1" x14ac:dyDescent="0.35">
      <c r="A53" s="270" t="s">
        <v>301</v>
      </c>
      <c r="B53" s="270"/>
      <c r="C53" s="270"/>
      <c r="D53" s="270"/>
      <c r="E53" s="270"/>
      <c r="F53" s="270"/>
      <c r="G53" s="270"/>
      <c r="H53" s="270"/>
      <c r="I53" s="270"/>
      <c r="J53" s="270"/>
      <c r="K53" s="270"/>
    </row>
    <row r="54" spans="1:11" s="48" customFormat="1" ht="14" x14ac:dyDescent="0.35">
      <c r="A54" s="270"/>
      <c r="B54" s="270"/>
      <c r="C54" s="270"/>
      <c r="D54" s="270"/>
      <c r="E54" s="270"/>
      <c r="F54" s="270"/>
      <c r="G54" s="270"/>
      <c r="H54" s="270"/>
      <c r="I54" s="270"/>
      <c r="J54" s="270"/>
      <c r="K54" s="270"/>
    </row>
    <row r="55" spans="1:11" s="48" customFormat="1" ht="14" x14ac:dyDescent="0.35">
      <c r="A55" s="270"/>
      <c r="B55" s="270"/>
      <c r="C55" s="270"/>
      <c r="D55" s="270"/>
      <c r="E55" s="270"/>
      <c r="F55" s="270"/>
      <c r="G55" s="270"/>
      <c r="H55" s="270"/>
      <c r="I55" s="270"/>
      <c r="J55" s="270"/>
      <c r="K55" s="270"/>
    </row>
    <row r="56" spans="1:11" s="48" customFormat="1" ht="14" x14ac:dyDescent="0.35"/>
  </sheetData>
  <mergeCells count="3">
    <mergeCell ref="G5:G6"/>
    <mergeCell ref="I5:I6"/>
    <mergeCell ref="A53:K55"/>
  </mergeCells>
  <phoneticPr fontId="18" type="noConversion"/>
  <pageMargins left="0.75" right="0.5" top="0.75" bottom="0.5" header="0.5" footer="0.5"/>
  <pageSetup scale="91" orientation="portrait" r:id="rId1"/>
  <headerFooter alignWithMargins="0"/>
  <ignoredErrors>
    <ignoredError sqref="G14 I14 K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7"/>
  <sheetViews>
    <sheetView view="pageBreakPreview" zoomScale="60" zoomScaleNormal="100" workbookViewId="0">
      <selection activeCell="A16" sqref="A16:S17"/>
    </sheetView>
  </sheetViews>
  <sheetFormatPr defaultColWidth="9.1796875" defaultRowHeight="12.5" x14ac:dyDescent="0.25"/>
  <cols>
    <col min="1" max="1" width="2.7265625" style="9" customWidth="1"/>
    <col min="2" max="6" width="9.1796875" style="9"/>
    <col min="7" max="7" width="7.26953125" style="9" bestFit="1" customWidth="1"/>
    <col min="8" max="8" width="13.7265625" style="9" customWidth="1"/>
    <col min="9" max="9" width="1.81640625" style="9" customWidth="1"/>
    <col min="10" max="10" width="13.7265625" style="9" customWidth="1"/>
    <col min="11" max="11" width="1.81640625" style="9" customWidth="1"/>
    <col min="12" max="12" width="13.7265625" style="9" customWidth="1"/>
    <col min="13" max="13" width="1.81640625" style="9" customWidth="1"/>
    <col min="14" max="14" width="13.7265625" style="9" customWidth="1"/>
    <col min="15" max="15" width="1.81640625" style="9" customWidth="1"/>
    <col min="16" max="16" width="13.7265625" style="9" customWidth="1"/>
    <col min="17" max="17" width="1.81640625" style="9" customWidth="1"/>
    <col min="18" max="18" width="12.7265625" style="9" customWidth="1"/>
    <col min="19" max="19" width="1.81640625" style="9" customWidth="1"/>
    <col min="20" max="20" width="12.7265625" style="9" customWidth="1"/>
    <col min="21" max="21" width="1.81640625" style="9" customWidth="1"/>
    <col min="22" max="22" width="12.7265625" style="9" customWidth="1"/>
    <col min="23" max="23" width="1.81640625" style="9" customWidth="1"/>
    <col min="24" max="24" width="12.7265625" style="9" customWidth="1"/>
    <col min="25" max="16384" width="9.1796875" style="9"/>
  </cols>
  <sheetData>
    <row r="1" spans="1:16" s="170" customFormat="1" ht="20.25" customHeight="1" x14ac:dyDescent="0.25">
      <c r="A1" s="169" t="str">
        <f>TextRefCopy5</f>
        <v>Name of Community College</v>
      </c>
    </row>
    <row r="2" spans="1:16" s="171" customFormat="1" ht="20.25" customHeight="1" x14ac:dyDescent="0.25">
      <c r="A2" s="169" t="s">
        <v>204</v>
      </c>
      <c r="B2" s="170"/>
    </row>
    <row r="3" spans="1:16" s="171" customFormat="1" ht="20.25" customHeight="1" x14ac:dyDescent="0.25">
      <c r="A3" s="169" t="s">
        <v>205</v>
      </c>
      <c r="B3" s="170"/>
    </row>
    <row r="4" spans="1:16" s="171" customFormat="1" ht="20.25" customHeight="1" x14ac:dyDescent="0.25">
      <c r="A4" s="169" t="s">
        <v>206</v>
      </c>
      <c r="B4" s="170"/>
    </row>
    <row r="5" spans="1:16" s="171" customFormat="1" ht="20.25" customHeight="1" thickBot="1" x14ac:dyDescent="0.3">
      <c r="A5" s="172" t="s">
        <v>207</v>
      </c>
      <c r="B5" s="173"/>
      <c r="C5" s="173"/>
      <c r="D5" s="173"/>
      <c r="E5" s="173"/>
      <c r="F5" s="173"/>
      <c r="G5" s="173"/>
      <c r="H5" s="173"/>
      <c r="I5" s="173"/>
      <c r="J5" s="173"/>
      <c r="K5" s="173"/>
      <c r="L5" s="173"/>
      <c r="M5" s="173"/>
      <c r="N5" s="173"/>
      <c r="O5" s="173"/>
      <c r="P5" s="174" t="s">
        <v>208</v>
      </c>
    </row>
    <row r="6" spans="1:16" ht="19.5" customHeight="1" x14ac:dyDescent="0.25"/>
    <row r="7" spans="1:16" s="177" customFormat="1" ht="12.75" customHeight="1" x14ac:dyDescent="0.35">
      <c r="A7" s="175" t="s">
        <v>209</v>
      </c>
      <c r="B7" s="176"/>
      <c r="G7" s="175"/>
      <c r="H7" s="178">
        <v>2025</v>
      </c>
      <c r="J7" s="178">
        <v>2024</v>
      </c>
      <c r="L7" s="178">
        <v>2023</v>
      </c>
      <c r="N7" s="178">
        <v>2022</v>
      </c>
      <c r="P7" s="178">
        <v>2021</v>
      </c>
    </row>
    <row r="8" spans="1:16" s="177" customFormat="1" ht="12.75" customHeight="1" x14ac:dyDescent="0.35">
      <c r="B8" s="176"/>
      <c r="G8" s="179"/>
      <c r="H8" s="179"/>
      <c r="J8" s="179"/>
      <c r="K8" s="175"/>
      <c r="L8" s="179"/>
      <c r="M8" s="175"/>
      <c r="N8" s="179"/>
      <c r="O8" s="180"/>
    </row>
    <row r="9" spans="1:16" s="177" customFormat="1" ht="12.75" customHeight="1" x14ac:dyDescent="0.35">
      <c r="A9" s="177" t="s">
        <v>210</v>
      </c>
      <c r="J9" s="179"/>
      <c r="K9" s="175"/>
      <c r="L9" s="179"/>
      <c r="M9" s="175"/>
      <c r="N9" s="179"/>
      <c r="O9" s="180"/>
    </row>
    <row r="10" spans="1:16" s="177" customFormat="1" ht="12.75" customHeight="1" x14ac:dyDescent="0.35">
      <c r="A10" s="181" t="s">
        <v>211</v>
      </c>
      <c r="G10" s="182" t="s">
        <v>212</v>
      </c>
      <c r="J10" s="183"/>
      <c r="L10" s="184"/>
      <c r="N10" s="184"/>
      <c r="P10" s="184"/>
    </row>
    <row r="11" spans="1:16" s="185" customFormat="1" ht="12.75" customHeight="1" x14ac:dyDescent="0.35">
      <c r="G11" s="186"/>
      <c r="L11" s="187"/>
      <c r="M11" s="188"/>
      <c r="N11" s="187"/>
      <c r="O11" s="188"/>
      <c r="P11" s="189"/>
    </row>
    <row r="12" spans="1:16" s="177" customFormat="1" ht="12.75" customHeight="1" x14ac:dyDescent="0.35">
      <c r="A12" s="177" t="s">
        <v>213</v>
      </c>
      <c r="G12" s="190"/>
      <c r="L12" s="179"/>
      <c r="M12" s="175"/>
      <c r="N12" s="179"/>
      <c r="O12" s="175"/>
      <c r="P12" s="179"/>
    </row>
    <row r="13" spans="1:16" s="177" customFormat="1" ht="12.75" customHeight="1" x14ac:dyDescent="0.35">
      <c r="A13" s="181" t="s">
        <v>211</v>
      </c>
      <c r="G13" s="182" t="s">
        <v>214</v>
      </c>
      <c r="H13" s="191">
        <v>0</v>
      </c>
      <c r="J13" s="191">
        <v>0</v>
      </c>
      <c r="L13" s="191">
        <v>0</v>
      </c>
      <c r="M13" s="175"/>
      <c r="N13" s="191">
        <v>0</v>
      </c>
      <c r="O13" s="175"/>
      <c r="P13" s="191">
        <v>0</v>
      </c>
    </row>
    <row r="14" spans="1:16" s="185" customFormat="1" ht="12.75" customHeight="1" x14ac:dyDescent="0.35">
      <c r="G14" s="186"/>
    </row>
    <row r="15" spans="1:16" s="177" customFormat="1" ht="12.75" customHeight="1" x14ac:dyDescent="0.35">
      <c r="A15" s="177" t="s">
        <v>232</v>
      </c>
      <c r="G15" s="190"/>
      <c r="H15" s="191">
        <f>'Exhibit C-2'!I16</f>
        <v>0</v>
      </c>
      <c r="J15" s="191">
        <f>'Exhibit C-2'!K16</f>
        <v>0</v>
      </c>
      <c r="L15" s="191">
        <f>'Exhibit C-2'!M16</f>
        <v>0</v>
      </c>
      <c r="N15" s="191">
        <f>'Exhibit C-2'!O16</f>
        <v>0</v>
      </c>
      <c r="P15" s="191">
        <f>'Exhibit C-2'!G31</f>
        <v>0</v>
      </c>
    </row>
    <row r="16" spans="1:16" s="185" customFormat="1" ht="12.75" customHeight="1" x14ac:dyDescent="0.35">
      <c r="G16" s="182" t="s">
        <v>216</v>
      </c>
    </row>
    <row r="17" spans="1:18" s="177" customFormat="1" ht="12.75" customHeight="1" x14ac:dyDescent="0.35">
      <c r="A17" s="177" t="s">
        <v>217</v>
      </c>
      <c r="G17" s="190"/>
    </row>
    <row r="18" spans="1:18" s="177" customFormat="1" ht="12.75" customHeight="1" x14ac:dyDescent="0.35">
      <c r="A18" s="181" t="s">
        <v>218</v>
      </c>
      <c r="G18" s="182" t="s">
        <v>219</v>
      </c>
      <c r="H18" s="192" t="e">
        <f>H13/H15</f>
        <v>#DIV/0!</v>
      </c>
      <c r="J18" s="192" t="e">
        <f>J13/J15</f>
        <v>#DIV/0!</v>
      </c>
      <c r="L18" s="192" t="e">
        <f>L13/L15</f>
        <v>#DIV/0!</v>
      </c>
      <c r="N18" s="192" t="e">
        <f>N13/N15</f>
        <v>#DIV/0!</v>
      </c>
      <c r="P18" s="192" t="e">
        <f>P13/P15</f>
        <v>#DIV/0!</v>
      </c>
    </row>
    <row r="19" spans="1:18" s="185" customFormat="1" ht="12.75" customHeight="1" x14ac:dyDescent="0.35">
      <c r="G19" s="186"/>
    </row>
    <row r="20" spans="1:18" s="177" customFormat="1" ht="12.75" customHeight="1" x14ac:dyDescent="0.35">
      <c r="A20" s="177" t="s">
        <v>220</v>
      </c>
      <c r="G20" s="190"/>
    </row>
    <row r="21" spans="1:18" s="177" customFormat="1" ht="12.75" customHeight="1" x14ac:dyDescent="0.35">
      <c r="A21" s="181" t="s">
        <v>221</v>
      </c>
      <c r="G21" s="182" t="s">
        <v>222</v>
      </c>
      <c r="H21" s="193">
        <v>0.85350000000000004</v>
      </c>
      <c r="J21" s="194">
        <v>0.82969999999999999</v>
      </c>
      <c r="L21" s="194">
        <v>0.84140000000000004</v>
      </c>
      <c r="N21" s="194">
        <v>0.9486</v>
      </c>
      <c r="P21" s="194">
        <v>0.85980000000000001</v>
      </c>
    </row>
    <row r="22" spans="1:18" s="185" customFormat="1" ht="14" x14ac:dyDescent="0.25"/>
    <row r="23" spans="1:18" s="185" customFormat="1" ht="14" x14ac:dyDescent="0.25"/>
    <row r="24" spans="1:18" s="185" customFormat="1" ht="14" x14ac:dyDescent="0.35">
      <c r="H24" s="178">
        <v>2020</v>
      </c>
      <c r="I24" s="195"/>
      <c r="J24" s="178">
        <v>2019</v>
      </c>
      <c r="K24" s="195"/>
      <c r="L24" s="178">
        <v>2018</v>
      </c>
      <c r="M24" s="175"/>
      <c r="N24" s="178">
        <v>2017</v>
      </c>
      <c r="O24" s="175"/>
      <c r="P24" s="178">
        <v>2016</v>
      </c>
    </row>
    <row r="25" spans="1:18" s="185" customFormat="1" ht="14" x14ac:dyDescent="0.35">
      <c r="A25" s="177" t="s">
        <v>210</v>
      </c>
      <c r="H25" s="177"/>
      <c r="J25" s="177"/>
      <c r="K25" s="177"/>
      <c r="L25" s="177"/>
      <c r="M25" s="177"/>
      <c r="N25" s="177"/>
      <c r="O25" s="177"/>
      <c r="P25" s="177"/>
    </row>
    <row r="26" spans="1:18" s="185" customFormat="1" ht="14" x14ac:dyDescent="0.35">
      <c r="A26" s="181" t="s">
        <v>211</v>
      </c>
      <c r="G26" s="182"/>
      <c r="H26" s="184"/>
      <c r="J26" s="184"/>
      <c r="K26" s="177"/>
      <c r="L26" s="184"/>
      <c r="M26" s="177"/>
      <c r="N26" s="184"/>
      <c r="P26" s="184"/>
    </row>
    <row r="27" spans="1:18" s="185" customFormat="1" ht="14" x14ac:dyDescent="0.35">
      <c r="G27" s="186"/>
      <c r="J27" s="187"/>
      <c r="K27" s="188"/>
      <c r="L27" s="187"/>
      <c r="M27" s="188"/>
      <c r="N27" s="189"/>
    </row>
    <row r="28" spans="1:18" s="185" customFormat="1" ht="14" x14ac:dyDescent="0.35">
      <c r="A28" s="177" t="s">
        <v>213</v>
      </c>
      <c r="G28" s="190"/>
      <c r="H28" s="177"/>
      <c r="J28" s="179"/>
      <c r="K28" s="175"/>
      <c r="L28" s="179"/>
      <c r="M28" s="175"/>
      <c r="N28" s="179"/>
    </row>
    <row r="29" spans="1:18" s="185" customFormat="1" ht="14" x14ac:dyDescent="0.35">
      <c r="A29" s="181" t="s">
        <v>211</v>
      </c>
      <c r="G29" s="182"/>
      <c r="H29" s="191">
        <v>0</v>
      </c>
      <c r="J29" s="191">
        <v>0</v>
      </c>
      <c r="K29" s="175"/>
      <c r="L29" s="191">
        <v>0</v>
      </c>
      <c r="M29" s="175"/>
      <c r="N29" s="191">
        <v>0</v>
      </c>
      <c r="P29" s="191">
        <v>0</v>
      </c>
    </row>
    <row r="30" spans="1:18" s="185" customFormat="1" ht="14" x14ac:dyDescent="0.35">
      <c r="G30" s="186"/>
    </row>
    <row r="31" spans="1:18" s="185" customFormat="1" ht="14" x14ac:dyDescent="0.35">
      <c r="A31" s="177" t="s">
        <v>232</v>
      </c>
      <c r="G31" s="190"/>
      <c r="H31" s="191">
        <f>'Exhibit C-2'!I31</f>
        <v>0</v>
      </c>
      <c r="J31" s="191">
        <f>'Exhibit C-2'!K31</f>
        <v>0</v>
      </c>
      <c r="K31" s="177"/>
      <c r="L31" s="191">
        <f>'Exhibit C-2'!M31</f>
        <v>0</v>
      </c>
      <c r="M31" s="177"/>
      <c r="N31" s="191">
        <f>'Exhibit C-2'!O31</f>
        <v>0</v>
      </c>
      <c r="P31" s="196">
        <v>0</v>
      </c>
      <c r="R31" s="197" t="s">
        <v>223</v>
      </c>
    </row>
    <row r="32" spans="1:18" s="185" customFormat="1" ht="14" x14ac:dyDescent="0.35">
      <c r="G32" s="182"/>
    </row>
    <row r="33" spans="1:24" s="185" customFormat="1" ht="14" x14ac:dyDescent="0.35">
      <c r="A33" s="177" t="s">
        <v>217</v>
      </c>
      <c r="G33" s="190"/>
      <c r="H33" s="177"/>
      <c r="J33" s="177"/>
      <c r="K33" s="177"/>
      <c r="L33" s="177"/>
      <c r="M33" s="177"/>
      <c r="N33" s="177"/>
    </row>
    <row r="34" spans="1:24" s="185" customFormat="1" ht="14" x14ac:dyDescent="0.35">
      <c r="A34" s="181" t="s">
        <v>218</v>
      </c>
      <c r="G34" s="182"/>
      <c r="H34" s="192" t="e">
        <f>H29/H31</f>
        <v>#DIV/0!</v>
      </c>
      <c r="J34" s="192" t="e">
        <f>J29/J31</f>
        <v>#DIV/0!</v>
      </c>
      <c r="K34" s="177"/>
      <c r="L34" s="192" t="e">
        <f>L29/L31</f>
        <v>#DIV/0!</v>
      </c>
      <c r="M34" s="177"/>
      <c r="N34" s="192" t="e">
        <f>N29/N31</f>
        <v>#DIV/0!</v>
      </c>
      <c r="P34" s="192" t="e">
        <f>P29/P31</f>
        <v>#DIV/0!</v>
      </c>
    </row>
    <row r="35" spans="1:24" s="185" customFormat="1" ht="14" x14ac:dyDescent="0.35">
      <c r="G35" s="186"/>
    </row>
    <row r="36" spans="1:24" s="185" customFormat="1" ht="14" x14ac:dyDescent="0.35">
      <c r="A36" s="177" t="s">
        <v>220</v>
      </c>
      <c r="G36" s="190"/>
      <c r="H36" s="177"/>
      <c r="J36" s="177"/>
      <c r="K36" s="177"/>
      <c r="L36" s="177"/>
      <c r="M36" s="177"/>
      <c r="N36" s="177"/>
    </row>
    <row r="37" spans="1:24" s="185" customFormat="1" ht="14" x14ac:dyDescent="0.35">
      <c r="A37" s="181" t="s">
        <v>221</v>
      </c>
      <c r="G37" s="182"/>
      <c r="H37" s="194">
        <v>0.87560000000000004</v>
      </c>
      <c r="I37" s="195"/>
      <c r="J37" s="194">
        <v>0.87609999999999999</v>
      </c>
      <c r="K37" s="195"/>
      <c r="L37" s="194">
        <v>0.89510000000000001</v>
      </c>
      <c r="M37" s="195"/>
      <c r="N37" s="194">
        <v>0.87319999999999998</v>
      </c>
      <c r="O37" s="195"/>
      <c r="P37" s="194">
        <v>0.94640000000000002</v>
      </c>
    </row>
    <row r="38" spans="1:24" s="185" customFormat="1" ht="14" x14ac:dyDescent="0.25"/>
    <row r="39" spans="1:24" s="185" customFormat="1" ht="14" x14ac:dyDescent="0.25"/>
    <row r="40" spans="1:24" s="185" customFormat="1" ht="14" x14ac:dyDescent="0.25">
      <c r="A40" s="276" t="s">
        <v>302</v>
      </c>
      <c r="B40" s="277"/>
      <c r="C40" s="277"/>
      <c r="D40" s="277"/>
      <c r="E40" s="277"/>
      <c r="F40" s="277"/>
      <c r="G40" s="277"/>
      <c r="H40" s="277"/>
      <c r="I40" s="277"/>
      <c r="J40" s="277"/>
      <c r="K40" s="277"/>
      <c r="L40" s="277"/>
      <c r="M40" s="277"/>
      <c r="N40" s="277"/>
      <c r="O40" s="277"/>
      <c r="P40" s="277"/>
      <c r="Q40" s="198"/>
      <c r="R40" s="198"/>
      <c r="S40" s="198"/>
      <c r="T40" s="198"/>
      <c r="U40" s="198"/>
      <c r="V40" s="198"/>
      <c r="W40" s="198"/>
      <c r="X40" s="198"/>
    </row>
    <row r="41" spans="1:24" s="185" customFormat="1" ht="14" x14ac:dyDescent="0.25">
      <c r="A41" s="277"/>
      <c r="B41" s="277"/>
      <c r="C41" s="277"/>
      <c r="D41" s="277"/>
      <c r="E41" s="277"/>
      <c r="F41" s="277"/>
      <c r="G41" s="277"/>
      <c r="H41" s="277"/>
      <c r="I41" s="277"/>
      <c r="J41" s="277"/>
      <c r="K41" s="277"/>
      <c r="L41" s="277"/>
      <c r="M41" s="277"/>
      <c r="N41" s="277"/>
      <c r="O41" s="277"/>
      <c r="P41" s="277"/>
      <c r="Q41" s="198"/>
      <c r="R41" s="198"/>
      <c r="S41" s="198"/>
      <c r="T41" s="198"/>
      <c r="U41" s="198"/>
      <c r="V41" s="198"/>
      <c r="W41" s="198"/>
      <c r="X41" s="198"/>
    </row>
    <row r="42" spans="1:24" s="185" customFormat="1" ht="14" x14ac:dyDescent="0.25"/>
    <row r="43" spans="1:24" s="185" customFormat="1" ht="14" x14ac:dyDescent="0.25">
      <c r="A43" s="185" t="s">
        <v>224</v>
      </c>
    </row>
    <row r="44" spans="1:24" s="185" customFormat="1" ht="14" x14ac:dyDescent="0.25">
      <c r="A44" s="199"/>
      <c r="B44" s="199"/>
      <c r="C44" s="199"/>
      <c r="D44" s="199"/>
      <c r="E44" s="199"/>
      <c r="F44" s="199"/>
      <c r="G44" s="199"/>
      <c r="H44" s="199"/>
      <c r="I44" s="199"/>
      <c r="J44" s="199"/>
      <c r="K44" s="199"/>
      <c r="L44" s="199"/>
      <c r="M44" s="199"/>
      <c r="N44" s="199"/>
    </row>
    <row r="45" spans="1:24" s="185" customFormat="1" ht="120.75" customHeight="1" x14ac:dyDescent="0.25">
      <c r="A45" s="275" t="s">
        <v>286</v>
      </c>
      <c r="B45" s="275"/>
      <c r="C45" s="275"/>
      <c r="D45" s="275"/>
      <c r="E45" s="275"/>
      <c r="F45" s="275"/>
      <c r="G45" s="275"/>
      <c r="H45" s="275"/>
      <c r="I45" s="275"/>
      <c r="J45" s="275"/>
      <c r="K45" s="275"/>
      <c r="L45" s="275"/>
      <c r="M45" s="275"/>
      <c r="N45" s="275"/>
    </row>
    <row r="46" spans="1:24" s="185" customFormat="1" ht="14" x14ac:dyDescent="0.25"/>
    <row r="47" spans="1:24" s="185" customFormat="1" ht="14" x14ac:dyDescent="0.25"/>
  </sheetData>
  <mergeCells count="2">
    <mergeCell ref="A45:N45"/>
    <mergeCell ref="A40:P41"/>
  </mergeCells>
  <pageMargins left="0.75" right="0.75" top="1" bottom="1" header="0.5" footer="0.5"/>
  <pageSetup scale="67" fitToHeight="0" orientation="portrait" r:id="rId1"/>
  <headerFooter alignWithMargins="0"/>
  <colBreaks count="1" manualBreakCount="1">
    <brk id="14" max="1048575" man="1"/>
  </colBreaks>
  <ignoredErrors>
    <ignoredError sqref="G10:G21" numberStoredAsText="1"/>
    <ignoredError sqref="H18:P18 H34:P3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view="pageBreakPreview" zoomScale="60" zoomScaleNormal="100" workbookViewId="0">
      <selection activeCell="A16" sqref="A16:S17"/>
    </sheetView>
  </sheetViews>
  <sheetFormatPr defaultColWidth="9.1796875" defaultRowHeight="12.5" x14ac:dyDescent="0.25"/>
  <cols>
    <col min="1" max="1" width="2.7265625" style="9" customWidth="1"/>
    <col min="2" max="3" width="9.1796875" style="9"/>
    <col min="4" max="4" width="9.1796875" style="9" customWidth="1"/>
    <col min="5" max="5" width="9.1796875" style="9"/>
    <col min="6" max="6" width="10.7265625" style="9" customWidth="1"/>
    <col min="7" max="7" width="8.7265625" style="9" bestFit="1" customWidth="1"/>
    <col min="8" max="8" width="1.81640625" style="9" customWidth="1"/>
    <col min="9" max="9" width="13.7265625" style="9" customWidth="1"/>
    <col min="10" max="10" width="1.81640625" style="9" customWidth="1"/>
    <col min="11" max="11" width="13.7265625" style="9" customWidth="1"/>
    <col min="12" max="12" width="1.81640625" style="9" customWidth="1"/>
    <col min="13" max="13" width="13.7265625" style="9" customWidth="1"/>
    <col min="14" max="14" width="1.81640625" style="9" customWidth="1"/>
    <col min="15" max="15" width="13.7265625" style="9" customWidth="1"/>
    <col min="16" max="16" width="1.81640625" style="9" customWidth="1"/>
    <col min="17" max="17" width="12.7265625" style="9" customWidth="1"/>
    <col min="18" max="18" width="1.81640625" style="9" customWidth="1"/>
    <col min="19" max="19" width="12.7265625" style="9" customWidth="1"/>
    <col min="20" max="20" width="1.81640625" style="9" customWidth="1"/>
    <col min="21" max="21" width="12.7265625" style="9" customWidth="1"/>
    <col min="22" max="22" width="1.81640625" style="9" customWidth="1"/>
    <col min="23" max="23" width="12.7265625" style="9" customWidth="1"/>
    <col min="24" max="24" width="1.81640625" style="9" customWidth="1"/>
    <col min="25" max="25" width="12.7265625" style="9" customWidth="1"/>
    <col min="26" max="16384" width="9.1796875" style="9"/>
  </cols>
  <sheetData>
    <row r="1" spans="1:16" s="170" customFormat="1" ht="20.25" customHeight="1" x14ac:dyDescent="0.25">
      <c r="A1" s="169" t="str">
        <f>TextRefCopy5</f>
        <v>Name of Community College</v>
      </c>
    </row>
    <row r="2" spans="1:16" s="171" customFormat="1" ht="20.25" customHeight="1" x14ac:dyDescent="0.25">
      <c r="A2" s="169" t="s">
        <v>204</v>
      </c>
      <c r="B2" s="170"/>
    </row>
    <row r="3" spans="1:16" s="171" customFormat="1" ht="20.25" customHeight="1" x14ac:dyDescent="0.25">
      <c r="A3" s="169" t="s">
        <v>225</v>
      </c>
      <c r="B3" s="170"/>
    </row>
    <row r="4" spans="1:16" s="171" customFormat="1" ht="20.25" customHeight="1" x14ac:dyDescent="0.25">
      <c r="A4" s="169" t="s">
        <v>206</v>
      </c>
      <c r="B4" s="170"/>
    </row>
    <row r="5" spans="1:16" s="171" customFormat="1" ht="20.25" customHeight="1" thickBot="1" x14ac:dyDescent="0.3">
      <c r="A5" s="172" t="s">
        <v>226</v>
      </c>
      <c r="B5" s="173"/>
      <c r="C5" s="173"/>
      <c r="D5" s="173"/>
      <c r="E5" s="173"/>
      <c r="F5" s="173"/>
      <c r="G5" s="173"/>
      <c r="H5" s="173"/>
      <c r="I5" s="173"/>
      <c r="J5" s="173"/>
      <c r="K5" s="173"/>
      <c r="L5" s="173"/>
      <c r="M5" s="173"/>
      <c r="N5" s="173"/>
      <c r="O5" s="174" t="s">
        <v>227</v>
      </c>
    </row>
    <row r="6" spans="1:16" ht="19.5" customHeight="1" x14ac:dyDescent="0.25"/>
    <row r="7" spans="1:16" s="13" customFormat="1" ht="12.75" customHeight="1" x14ac:dyDescent="0.3">
      <c r="A7" s="16" t="s">
        <v>209</v>
      </c>
      <c r="G7" s="44">
        <v>2025</v>
      </c>
      <c r="H7" s="43"/>
      <c r="I7" s="44">
        <v>2024</v>
      </c>
      <c r="J7" s="43"/>
      <c r="K7" s="44">
        <v>2023</v>
      </c>
      <c r="L7" s="43"/>
      <c r="M7" s="44">
        <v>2022</v>
      </c>
      <c r="N7" s="43"/>
      <c r="O7" s="44">
        <v>2021</v>
      </c>
    </row>
    <row r="8" spans="1:16" s="13" customFormat="1" ht="12.75" customHeight="1" x14ac:dyDescent="0.3">
      <c r="G8" s="15"/>
      <c r="H8" s="16"/>
      <c r="I8" s="15"/>
      <c r="J8" s="16"/>
      <c r="K8" s="15"/>
      <c r="L8" s="16"/>
      <c r="M8" s="15"/>
      <c r="N8" s="16"/>
      <c r="O8" s="15"/>
    </row>
    <row r="9" spans="1:16" ht="13" x14ac:dyDescent="0.25">
      <c r="A9" s="9" t="s">
        <v>228</v>
      </c>
      <c r="F9" s="37" t="s">
        <v>212</v>
      </c>
      <c r="G9" s="28">
        <v>0</v>
      </c>
      <c r="I9" s="28">
        <v>0</v>
      </c>
      <c r="K9" s="28">
        <v>0</v>
      </c>
      <c r="M9" s="28">
        <v>0</v>
      </c>
      <c r="O9" s="28">
        <v>0</v>
      </c>
      <c r="P9" s="11"/>
    </row>
    <row r="10" spans="1:16" ht="9.75" customHeight="1" x14ac:dyDescent="0.25">
      <c r="F10" s="37"/>
      <c r="G10" s="38"/>
      <c r="I10" s="38"/>
      <c r="K10" s="38"/>
      <c r="M10" s="38"/>
      <c r="O10" s="38"/>
      <c r="P10" s="11"/>
    </row>
    <row r="11" spans="1:16" ht="13" x14ac:dyDescent="0.25">
      <c r="A11" s="13" t="s">
        <v>229</v>
      </c>
      <c r="F11" s="37" t="s">
        <v>214</v>
      </c>
      <c r="G11" s="38"/>
      <c r="I11" s="38"/>
      <c r="K11" s="38"/>
      <c r="M11" s="38"/>
      <c r="O11" s="38"/>
    </row>
    <row r="12" spans="1:16" s="13" customFormat="1" ht="12.75" customHeight="1" x14ac:dyDescent="0.3">
      <c r="A12" s="18" t="s">
        <v>230</v>
      </c>
      <c r="F12" s="25"/>
      <c r="G12" s="39">
        <v>0</v>
      </c>
      <c r="I12" s="39">
        <v>0</v>
      </c>
      <c r="K12" s="39">
        <v>0</v>
      </c>
      <c r="M12" s="39">
        <v>0</v>
      </c>
      <c r="O12" s="39">
        <v>0</v>
      </c>
      <c r="P12" s="17"/>
    </row>
    <row r="13" spans="1:16" ht="9.75" customHeight="1" x14ac:dyDescent="0.25">
      <c r="A13" s="10"/>
      <c r="F13" s="26"/>
      <c r="G13" s="38"/>
      <c r="I13" s="38"/>
      <c r="K13" s="38"/>
      <c r="M13" s="38"/>
      <c r="O13" s="38"/>
      <c r="P13" s="11"/>
    </row>
    <row r="14" spans="1:16" s="13" customFormat="1" ht="12.75" customHeight="1" thickBot="1" x14ac:dyDescent="0.35">
      <c r="A14" s="13" t="s">
        <v>231</v>
      </c>
      <c r="F14" s="24" t="s">
        <v>216</v>
      </c>
      <c r="G14" s="40">
        <f>G9-G12</f>
        <v>0</v>
      </c>
      <c r="I14" s="40">
        <f>I9-I12</f>
        <v>0</v>
      </c>
      <c r="K14" s="40">
        <f>K9-K12</f>
        <v>0</v>
      </c>
      <c r="M14" s="40">
        <f>M9-M12</f>
        <v>0</v>
      </c>
      <c r="O14" s="40">
        <f>O9-O12</f>
        <v>0</v>
      </c>
      <c r="P14" s="17"/>
    </row>
    <row r="15" spans="1:16" ht="13.5" customHeight="1" thickTop="1" x14ac:dyDescent="0.25">
      <c r="F15" s="26"/>
      <c r="G15" s="38"/>
      <c r="I15" s="38"/>
      <c r="K15" s="38"/>
      <c r="M15" s="38"/>
      <c r="O15" s="38"/>
    </row>
    <row r="16" spans="1:16" s="13" customFormat="1" ht="12.75" customHeight="1" x14ac:dyDescent="0.3">
      <c r="A16" s="13" t="s">
        <v>232</v>
      </c>
      <c r="F16" s="24" t="s">
        <v>219</v>
      </c>
      <c r="G16" s="27">
        <v>0</v>
      </c>
      <c r="I16" s="27">
        <v>0</v>
      </c>
      <c r="K16" s="27">
        <v>0</v>
      </c>
      <c r="M16" s="27">
        <v>0</v>
      </c>
      <c r="O16" s="27">
        <v>0</v>
      </c>
      <c r="P16" s="17"/>
    </row>
    <row r="17" spans="1:16" ht="9.75" customHeight="1" x14ac:dyDescent="0.25">
      <c r="F17" s="26"/>
    </row>
    <row r="18" spans="1:16" s="13" customFormat="1" ht="12.75" customHeight="1" x14ac:dyDescent="0.3">
      <c r="A18" s="13" t="s">
        <v>233</v>
      </c>
      <c r="F18" s="24" t="s">
        <v>222</v>
      </c>
      <c r="P18" s="17"/>
    </row>
    <row r="19" spans="1:16" s="13" customFormat="1" ht="12.75" customHeight="1" x14ac:dyDescent="0.3">
      <c r="A19" s="18" t="s">
        <v>215</v>
      </c>
      <c r="F19" s="36"/>
      <c r="G19" s="19" t="e">
        <f>G12/G16</f>
        <v>#DIV/0!</v>
      </c>
      <c r="I19" s="19" t="e">
        <f>I12/I16</f>
        <v>#DIV/0!</v>
      </c>
      <c r="K19" s="19" t="e">
        <f>K12/K16</f>
        <v>#DIV/0!</v>
      </c>
      <c r="M19" s="19" t="e">
        <f>M12/M16</f>
        <v>#DIV/0!</v>
      </c>
      <c r="O19" s="19" t="e">
        <f>O12/O16</f>
        <v>#DIV/0!</v>
      </c>
      <c r="P19" s="17"/>
    </row>
    <row r="20" spans="1:16" ht="12" customHeight="1" x14ac:dyDescent="0.25">
      <c r="B20" s="10"/>
      <c r="G20" s="12"/>
      <c r="I20" s="12"/>
      <c r="K20" s="12"/>
      <c r="M20" s="12"/>
      <c r="O20" s="12"/>
      <c r="P20" s="11"/>
    </row>
    <row r="21" spans="1:16" ht="12" customHeight="1" x14ac:dyDescent="0.25">
      <c r="B21" s="10"/>
      <c r="G21" s="12"/>
      <c r="I21" s="12"/>
      <c r="K21" s="12"/>
      <c r="M21" s="12"/>
      <c r="O21" s="12"/>
      <c r="P21" s="11"/>
    </row>
    <row r="22" spans="1:16" ht="12" customHeight="1" x14ac:dyDescent="0.3">
      <c r="B22" s="10"/>
      <c r="G22" s="46">
        <v>2020</v>
      </c>
      <c r="H22" s="47"/>
      <c r="I22" s="46">
        <v>2019</v>
      </c>
      <c r="J22" s="47"/>
      <c r="K22" s="46">
        <v>2018</v>
      </c>
      <c r="L22" s="45"/>
      <c r="M22" s="46">
        <v>2017</v>
      </c>
      <c r="N22" s="45"/>
      <c r="O22" s="46">
        <v>2016</v>
      </c>
      <c r="P22" s="11"/>
    </row>
    <row r="23" spans="1:16" ht="12" customHeight="1" x14ac:dyDescent="0.25">
      <c r="B23" s="10"/>
      <c r="G23" s="13"/>
      <c r="H23" s="13"/>
      <c r="I23" s="13"/>
      <c r="J23" s="13"/>
      <c r="K23" s="13"/>
      <c r="L23" s="13"/>
      <c r="M23" s="13"/>
      <c r="N23" s="13"/>
      <c r="O23" s="13"/>
      <c r="P23" s="11"/>
    </row>
    <row r="24" spans="1:16" ht="12" customHeight="1" x14ac:dyDescent="0.25">
      <c r="A24" s="9" t="s">
        <v>228</v>
      </c>
      <c r="B24" s="10"/>
      <c r="F24" s="37"/>
      <c r="G24" s="28">
        <v>0</v>
      </c>
      <c r="I24" s="28">
        <v>0</v>
      </c>
      <c r="K24" s="28">
        <v>0</v>
      </c>
      <c r="M24" s="28">
        <v>0</v>
      </c>
      <c r="O24" s="28">
        <v>0</v>
      </c>
      <c r="P24" s="11"/>
    </row>
    <row r="25" spans="1:16" ht="9.75" customHeight="1" x14ac:dyDescent="0.25">
      <c r="B25" s="10"/>
      <c r="F25" s="37"/>
      <c r="G25" s="38"/>
      <c r="I25" s="38"/>
      <c r="K25" s="38"/>
      <c r="M25" s="38"/>
      <c r="O25" s="38"/>
      <c r="P25" s="11"/>
    </row>
    <row r="26" spans="1:16" ht="12" customHeight="1" x14ac:dyDescent="0.25">
      <c r="A26" s="13" t="s">
        <v>229</v>
      </c>
      <c r="B26" s="10"/>
      <c r="F26" s="37"/>
      <c r="G26" s="38"/>
      <c r="I26" s="38"/>
      <c r="K26" s="38"/>
      <c r="M26" s="38"/>
      <c r="O26" s="38"/>
      <c r="P26" s="11"/>
    </row>
    <row r="27" spans="1:16" ht="12" customHeight="1" x14ac:dyDescent="0.3">
      <c r="A27" s="18" t="s">
        <v>230</v>
      </c>
      <c r="B27" s="10"/>
      <c r="F27" s="25"/>
      <c r="G27" s="39">
        <v>0</v>
      </c>
      <c r="H27" s="13"/>
      <c r="I27" s="39">
        <v>0</v>
      </c>
      <c r="J27" s="13"/>
      <c r="K27" s="39">
        <v>0</v>
      </c>
      <c r="L27" s="13"/>
      <c r="M27" s="39">
        <v>0</v>
      </c>
      <c r="N27" s="13"/>
      <c r="O27" s="39">
        <v>0</v>
      </c>
      <c r="P27" s="11"/>
    </row>
    <row r="28" spans="1:16" ht="9.75" customHeight="1" x14ac:dyDescent="0.25">
      <c r="A28" s="10"/>
      <c r="B28" s="10"/>
      <c r="F28" s="26"/>
      <c r="G28" s="38"/>
      <c r="I28" s="38"/>
      <c r="K28" s="38"/>
      <c r="M28" s="38"/>
      <c r="O28" s="38"/>
      <c r="P28" s="11"/>
    </row>
    <row r="29" spans="1:16" ht="12" customHeight="1" thickBot="1" x14ac:dyDescent="0.35">
      <c r="A29" s="13" t="s">
        <v>231</v>
      </c>
      <c r="B29" s="10"/>
      <c r="F29" s="24"/>
      <c r="G29" s="40">
        <f>G24-G27</f>
        <v>0</v>
      </c>
      <c r="H29" s="13"/>
      <c r="I29" s="40">
        <f>I24-I27</f>
        <v>0</v>
      </c>
      <c r="J29" s="13"/>
      <c r="K29" s="40">
        <f>K24-K27</f>
        <v>0</v>
      </c>
      <c r="L29" s="13"/>
      <c r="M29" s="40">
        <f>M24-M27</f>
        <v>0</v>
      </c>
      <c r="N29" s="13"/>
      <c r="O29" s="40">
        <f>O24-O27</f>
        <v>0</v>
      </c>
      <c r="P29" s="11"/>
    </row>
    <row r="30" spans="1:16" ht="13.5" customHeight="1" thickTop="1" x14ac:dyDescent="0.25">
      <c r="B30" s="10"/>
      <c r="F30" s="26"/>
      <c r="G30" s="38"/>
      <c r="I30" s="38"/>
      <c r="K30" s="38"/>
      <c r="M30" s="38"/>
      <c r="O30" s="38"/>
      <c r="P30" s="11"/>
    </row>
    <row r="31" spans="1:16" ht="12" customHeight="1" x14ac:dyDescent="0.3">
      <c r="A31" s="13" t="s">
        <v>232</v>
      </c>
      <c r="B31" s="10"/>
      <c r="F31" s="24"/>
      <c r="G31" s="27">
        <v>0</v>
      </c>
      <c r="H31" s="13"/>
      <c r="I31" s="27">
        <v>0</v>
      </c>
      <c r="J31" s="13"/>
      <c r="K31" s="27">
        <v>0</v>
      </c>
      <c r="L31" s="13"/>
      <c r="M31" s="27">
        <v>0</v>
      </c>
      <c r="N31" s="13"/>
      <c r="O31" s="27">
        <v>0</v>
      </c>
      <c r="P31" s="11"/>
    </row>
    <row r="32" spans="1:16" ht="9.75" customHeight="1" x14ac:dyDescent="0.25">
      <c r="B32" s="10"/>
      <c r="F32" s="26"/>
      <c r="P32" s="11"/>
    </row>
    <row r="33" spans="1:16" ht="12" customHeight="1" x14ac:dyDescent="0.3">
      <c r="A33" s="13" t="s">
        <v>233</v>
      </c>
      <c r="B33" s="10"/>
      <c r="F33" s="24"/>
      <c r="G33" s="13"/>
      <c r="H33" s="13"/>
      <c r="I33" s="13"/>
      <c r="J33" s="13"/>
      <c r="K33" s="13"/>
      <c r="L33" s="13"/>
      <c r="M33" s="13"/>
      <c r="N33" s="13"/>
      <c r="O33" s="13"/>
      <c r="P33" s="11"/>
    </row>
    <row r="34" spans="1:16" ht="12" customHeight="1" x14ac:dyDescent="0.25">
      <c r="A34" s="18" t="s">
        <v>215</v>
      </c>
      <c r="B34" s="10"/>
      <c r="G34" s="19" t="e">
        <f>G27/G31</f>
        <v>#DIV/0!</v>
      </c>
      <c r="H34" s="13"/>
      <c r="I34" s="19" t="e">
        <f>I27/I31</f>
        <v>#DIV/0!</v>
      </c>
      <c r="J34" s="13"/>
      <c r="K34" s="19" t="e">
        <f>K27/K31</f>
        <v>#DIV/0!</v>
      </c>
      <c r="L34" s="13"/>
      <c r="M34" s="19" t="e">
        <f>M27/M31</f>
        <v>#DIV/0!</v>
      </c>
      <c r="N34" s="13"/>
      <c r="O34" s="19" t="e">
        <f>O27/O31</f>
        <v>#DIV/0!</v>
      </c>
      <c r="P34" s="11"/>
    </row>
    <row r="35" spans="1:16" ht="12" customHeight="1" x14ac:dyDescent="0.25">
      <c r="B35" s="10"/>
      <c r="G35" s="12"/>
      <c r="I35" s="12"/>
      <c r="K35" s="12"/>
      <c r="M35" s="12"/>
      <c r="O35" s="12"/>
      <c r="P35" s="11"/>
    </row>
    <row r="36" spans="1:16" ht="12.75" customHeight="1" x14ac:dyDescent="0.25">
      <c r="A36" s="280" t="s">
        <v>234</v>
      </c>
      <c r="B36" s="280"/>
      <c r="C36" s="280"/>
      <c r="D36" s="280"/>
      <c r="E36" s="280"/>
      <c r="F36" s="280"/>
      <c r="G36" s="280"/>
      <c r="H36" s="280"/>
      <c r="I36" s="280"/>
      <c r="J36" s="280"/>
      <c r="K36" s="280"/>
      <c r="L36" s="280"/>
      <c r="M36" s="280"/>
      <c r="N36" s="280"/>
      <c r="O36" s="280"/>
    </row>
    <row r="37" spans="1:16" ht="12.75" customHeight="1" x14ac:dyDescent="0.25">
      <c r="A37" s="280"/>
      <c r="B37" s="280"/>
      <c r="C37" s="280"/>
      <c r="D37" s="280"/>
      <c r="E37" s="280"/>
      <c r="F37" s="280"/>
      <c r="G37" s="280"/>
      <c r="H37" s="280"/>
      <c r="I37" s="280"/>
      <c r="J37" s="280"/>
      <c r="K37" s="280"/>
      <c r="L37" s="280"/>
      <c r="M37" s="280"/>
      <c r="N37" s="280"/>
      <c r="O37" s="280"/>
    </row>
    <row r="38" spans="1:16" ht="12" customHeight="1" x14ac:dyDescent="0.25">
      <c r="A38" s="34" t="s">
        <v>235</v>
      </c>
      <c r="B38" s="14"/>
      <c r="C38" s="14"/>
      <c r="D38" s="14"/>
      <c r="E38" s="14"/>
      <c r="F38" s="14"/>
      <c r="G38" s="14"/>
      <c r="H38" s="14"/>
      <c r="I38" s="14"/>
      <c r="J38" s="14"/>
      <c r="K38" s="14"/>
      <c r="L38" s="14"/>
      <c r="M38" s="14"/>
      <c r="N38" s="14"/>
      <c r="O38" s="14"/>
    </row>
    <row r="39" spans="1:16" ht="45.75" customHeight="1" x14ac:dyDescent="0.25">
      <c r="A39" s="278" t="s">
        <v>236</v>
      </c>
      <c r="B39" s="278"/>
      <c r="C39" s="278"/>
      <c r="D39" s="278"/>
      <c r="E39" s="278"/>
      <c r="F39" s="278"/>
      <c r="G39" s="278"/>
      <c r="H39" s="278"/>
      <c r="I39" s="278"/>
      <c r="J39" s="278"/>
      <c r="K39" s="278"/>
      <c r="L39" s="278"/>
      <c r="M39" s="278"/>
      <c r="N39" s="278"/>
      <c r="O39" s="278"/>
    </row>
    <row r="40" spans="1:16" ht="62.25" customHeight="1" x14ac:dyDescent="0.25">
      <c r="A40" s="278"/>
      <c r="B40" s="278"/>
      <c r="C40" s="278"/>
      <c r="D40" s="278"/>
      <c r="E40" s="278"/>
      <c r="F40" s="278"/>
      <c r="G40" s="278"/>
      <c r="H40" s="278"/>
      <c r="I40" s="278"/>
      <c r="J40" s="278"/>
      <c r="K40" s="278"/>
      <c r="L40" s="278"/>
      <c r="M40" s="278"/>
      <c r="N40" s="278"/>
      <c r="O40" s="278"/>
    </row>
    <row r="41" spans="1:16" ht="13" x14ac:dyDescent="0.25">
      <c r="A41" s="21"/>
      <c r="B41" s="21"/>
      <c r="C41" s="21"/>
      <c r="D41" s="21"/>
      <c r="E41" s="21"/>
      <c r="F41" s="21"/>
      <c r="G41" s="21"/>
      <c r="H41" s="21"/>
      <c r="I41" s="21"/>
      <c r="J41" s="21"/>
      <c r="K41" s="21"/>
      <c r="L41" s="21"/>
      <c r="M41" s="21"/>
      <c r="N41" s="21"/>
      <c r="O41" s="21"/>
    </row>
    <row r="42" spans="1:16" ht="13" x14ac:dyDescent="0.25">
      <c r="A42" s="279" t="s">
        <v>237</v>
      </c>
      <c r="B42" s="279"/>
      <c r="C42" s="279"/>
      <c r="D42" s="279"/>
      <c r="E42" s="279"/>
      <c r="F42" s="279"/>
      <c r="G42" s="279"/>
      <c r="H42" s="279"/>
      <c r="I42" s="279"/>
      <c r="J42" s="279"/>
      <c r="K42" s="279"/>
      <c r="L42" s="279"/>
      <c r="M42" s="279"/>
      <c r="N42" s="279"/>
      <c r="O42" s="279"/>
    </row>
  </sheetData>
  <mergeCells count="3">
    <mergeCell ref="A39:O40"/>
    <mergeCell ref="A42:O42"/>
    <mergeCell ref="A36:O37"/>
  </mergeCells>
  <pageMargins left="0.75" right="0.75" top="1" bottom="1" header="0.5" footer="0.5"/>
  <pageSetup scale="74" fitToHeight="0" orientation="portrait" r:id="rId1"/>
  <headerFooter alignWithMargins="0"/>
  <colBreaks count="1" manualBreakCount="1">
    <brk id="15" max="33" man="1"/>
  </colBreaks>
  <ignoredErrors>
    <ignoredError sqref="F9:F19" numberStoredAsText="1"/>
    <ignoredError sqref="G19:H19 O19 M19:N19 K19:L19 I19:J19 G34:O3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68"/>
  <sheetViews>
    <sheetView view="pageBreakPreview" zoomScaleNormal="100" zoomScaleSheetLayoutView="100" workbookViewId="0">
      <selection activeCell="A16" sqref="A16:S17"/>
    </sheetView>
  </sheetViews>
  <sheetFormatPr defaultColWidth="9.1796875" defaultRowHeight="12.5" x14ac:dyDescent="0.25"/>
  <cols>
    <col min="1" max="1" width="29.7265625" style="13" customWidth="1"/>
    <col min="2" max="2" width="18.81640625" style="13" customWidth="1"/>
    <col min="3" max="3" width="7.7265625" style="13" customWidth="1"/>
    <col min="4" max="4" width="2.26953125" style="13" customWidth="1"/>
    <col min="5" max="5" width="7.7265625" style="13" customWidth="1"/>
    <col min="6" max="6" width="2.26953125" style="13" customWidth="1"/>
    <col min="7" max="7" width="5" style="13" bestFit="1" customWidth="1"/>
    <col min="8" max="8" width="2.26953125" style="13" customWidth="1"/>
    <col min="9" max="9" width="7.7265625" style="13" customWidth="1"/>
    <col min="10" max="10" width="2.26953125" style="13" customWidth="1"/>
    <col min="11" max="11" width="7.7265625" style="13" customWidth="1"/>
    <col min="12" max="12" width="2.26953125" style="13" customWidth="1"/>
    <col min="13" max="13" width="7.7265625" style="13" customWidth="1"/>
    <col min="14" max="14" width="2.26953125" style="13" customWidth="1"/>
    <col min="15" max="15" width="7.7265625" style="13" customWidth="1"/>
    <col min="16" max="16" width="2.26953125" style="13" customWidth="1"/>
    <col min="17" max="17" width="7.7265625" style="13" customWidth="1"/>
    <col min="18" max="18" width="2.26953125" style="13" customWidth="1"/>
    <col min="19" max="19" width="7.7265625" style="13" customWidth="1"/>
    <col min="20" max="20" width="2.26953125" style="13" customWidth="1"/>
    <col min="21" max="21" width="7.7265625" style="13" customWidth="1"/>
    <col min="22" max="16384" width="9.1796875" style="13"/>
  </cols>
  <sheetData>
    <row r="1" spans="1:21" s="170" customFormat="1" ht="20.25" customHeight="1" x14ac:dyDescent="0.25">
      <c r="A1" s="169" t="str">
        <f>TextRefCopy5</f>
        <v>Name of Community College</v>
      </c>
    </row>
    <row r="2" spans="1:21" s="171" customFormat="1" ht="20.25" customHeight="1" x14ac:dyDescent="0.25">
      <c r="A2" s="169" t="s">
        <v>238</v>
      </c>
    </row>
    <row r="3" spans="1:21" s="171" customFormat="1" ht="20.25" customHeight="1" x14ac:dyDescent="0.25">
      <c r="A3" s="169" t="s">
        <v>225</v>
      </c>
    </row>
    <row r="4" spans="1:21" s="171" customFormat="1" ht="20.25" customHeight="1" x14ac:dyDescent="0.25">
      <c r="A4" s="169" t="s">
        <v>206</v>
      </c>
    </row>
    <row r="5" spans="1:21" s="171" customFormat="1" ht="20.25" customHeight="1" thickBot="1" x14ac:dyDescent="0.3">
      <c r="A5" s="172" t="s">
        <v>281</v>
      </c>
      <c r="B5" s="173"/>
      <c r="C5" s="173"/>
      <c r="D5" s="173"/>
      <c r="E5" s="173"/>
      <c r="F5" s="173"/>
      <c r="G5" s="173"/>
      <c r="H5" s="173"/>
      <c r="I5" s="173"/>
      <c r="J5" s="173"/>
      <c r="K5" s="173"/>
      <c r="L5" s="173"/>
      <c r="M5" s="173"/>
      <c r="N5" s="173"/>
      <c r="O5" s="173"/>
      <c r="P5" s="173"/>
      <c r="Q5" s="173"/>
      <c r="R5" s="173"/>
      <c r="S5" s="173"/>
      <c r="T5" s="173"/>
      <c r="U5" s="173"/>
    </row>
    <row r="7" spans="1:21" s="177" customFormat="1" ht="14" x14ac:dyDescent="0.35">
      <c r="A7" s="176" t="s">
        <v>239</v>
      </c>
    </row>
    <row r="8" spans="1:21" s="177" customFormat="1" ht="14" x14ac:dyDescent="0.35">
      <c r="A8" s="283" t="s">
        <v>240</v>
      </c>
      <c r="B8" s="283"/>
      <c r="C8" s="283"/>
      <c r="D8" s="283"/>
      <c r="E8" s="283"/>
      <c r="F8" s="283"/>
      <c r="G8" s="283"/>
      <c r="H8" s="283"/>
      <c r="I8" s="283"/>
      <c r="J8" s="283"/>
      <c r="K8" s="283"/>
      <c r="L8" s="283"/>
      <c r="M8" s="283"/>
      <c r="N8" s="283"/>
      <c r="O8" s="283"/>
      <c r="P8" s="283"/>
      <c r="Q8" s="283"/>
      <c r="R8" s="283"/>
      <c r="S8" s="283"/>
      <c r="T8" s="283"/>
      <c r="U8" s="283"/>
    </row>
    <row r="9" spans="1:21" s="177" customFormat="1" ht="14" x14ac:dyDescent="0.35"/>
    <row r="10" spans="1:21" s="177" customFormat="1" ht="14" x14ac:dyDescent="0.35">
      <c r="A10" s="239" t="s">
        <v>241</v>
      </c>
      <c r="C10" s="240">
        <v>2023</v>
      </c>
      <c r="D10" s="195"/>
      <c r="E10" s="178">
        <v>2022</v>
      </c>
      <c r="F10" s="195"/>
      <c r="G10" s="178">
        <v>2021</v>
      </c>
      <c r="H10" s="195"/>
      <c r="I10" s="178">
        <v>2020</v>
      </c>
      <c r="J10" s="195"/>
      <c r="K10" s="178">
        <v>2019</v>
      </c>
      <c r="L10" s="241"/>
      <c r="M10" s="178">
        <v>2018</v>
      </c>
      <c r="N10" s="175"/>
      <c r="O10" s="178">
        <v>2017</v>
      </c>
      <c r="P10" s="175"/>
      <c r="Q10" s="178">
        <v>2016</v>
      </c>
      <c r="R10" s="175"/>
      <c r="S10" s="178">
        <v>2015</v>
      </c>
      <c r="T10" s="175"/>
      <c r="U10" s="178">
        <v>2014</v>
      </c>
    </row>
    <row r="11" spans="1:21" s="177" customFormat="1" ht="14" x14ac:dyDescent="0.35">
      <c r="A11" s="242" t="s">
        <v>242</v>
      </c>
      <c r="C11" s="243" t="s">
        <v>243</v>
      </c>
      <c r="D11" s="195"/>
      <c r="E11" s="244" t="s">
        <v>243</v>
      </c>
      <c r="F11" s="195"/>
      <c r="G11" s="244" t="s">
        <v>243</v>
      </c>
      <c r="H11" s="241"/>
      <c r="I11" s="244" t="s">
        <v>243</v>
      </c>
      <c r="J11" s="241"/>
      <c r="K11" s="244" t="s">
        <v>243</v>
      </c>
      <c r="L11" s="241"/>
      <c r="M11" s="223" t="s">
        <v>243</v>
      </c>
      <c r="N11" s="241"/>
      <c r="O11" s="244">
        <v>0.01</v>
      </c>
      <c r="P11" s="241"/>
      <c r="Q11" s="244" t="s">
        <v>243</v>
      </c>
      <c r="R11" s="241"/>
      <c r="S11" s="244" t="s">
        <v>243</v>
      </c>
      <c r="T11" s="241"/>
      <c r="U11" s="223" t="s">
        <v>243</v>
      </c>
    </row>
    <row r="12" spans="1:21" s="177" customFormat="1" ht="14" x14ac:dyDescent="0.35">
      <c r="A12" s="242"/>
      <c r="C12" s="245"/>
      <c r="D12" s="195"/>
      <c r="E12" s="245"/>
      <c r="F12" s="246"/>
      <c r="G12" s="245"/>
      <c r="H12" s="246"/>
      <c r="I12" s="245"/>
      <c r="J12" s="246"/>
      <c r="K12" s="245"/>
      <c r="L12" s="246"/>
      <c r="M12" s="245"/>
      <c r="N12" s="246"/>
      <c r="O12" s="245"/>
      <c r="P12" s="246"/>
      <c r="Q12" s="247"/>
      <c r="R12" s="246"/>
      <c r="S12" s="223"/>
      <c r="T12" s="246"/>
      <c r="U12" s="245"/>
    </row>
    <row r="13" spans="1:21" s="177" customFormat="1" ht="14" x14ac:dyDescent="0.35">
      <c r="A13" s="281" t="s">
        <v>244</v>
      </c>
      <c r="B13" s="281"/>
      <c r="C13" s="281"/>
      <c r="D13" s="281"/>
      <c r="E13" s="281"/>
      <c r="F13" s="281"/>
      <c r="G13" s="281"/>
      <c r="H13" s="281"/>
      <c r="I13" s="281"/>
      <c r="J13" s="281"/>
      <c r="K13" s="281"/>
      <c r="L13" s="281"/>
      <c r="M13" s="281"/>
      <c r="N13" s="281"/>
      <c r="O13" s="281"/>
      <c r="P13" s="281"/>
      <c r="Q13" s="281"/>
      <c r="R13" s="281"/>
      <c r="S13" s="281"/>
      <c r="T13" s="281"/>
      <c r="U13" s="281"/>
    </row>
    <row r="14" spans="1:21" s="177" customFormat="1" ht="14" x14ac:dyDescent="0.35">
      <c r="A14" s="281"/>
      <c r="B14" s="281"/>
      <c r="C14" s="281"/>
      <c r="D14" s="281"/>
      <c r="E14" s="281"/>
      <c r="F14" s="281"/>
      <c r="G14" s="281"/>
      <c r="H14" s="281"/>
      <c r="I14" s="281"/>
      <c r="J14" s="281"/>
      <c r="K14" s="281"/>
      <c r="L14" s="281"/>
      <c r="M14" s="281"/>
      <c r="N14" s="281"/>
      <c r="O14" s="281"/>
      <c r="P14" s="281"/>
      <c r="Q14" s="281"/>
      <c r="R14" s="281"/>
      <c r="S14" s="281"/>
      <c r="T14" s="281"/>
      <c r="U14" s="281"/>
    </row>
    <row r="15" spans="1:21" s="177" customFormat="1" ht="18.75" customHeight="1" x14ac:dyDescent="0.35">
      <c r="A15" s="281"/>
      <c r="B15" s="281"/>
      <c r="C15" s="281"/>
      <c r="D15" s="281"/>
      <c r="E15" s="281"/>
      <c r="F15" s="281"/>
      <c r="G15" s="281"/>
      <c r="H15" s="281"/>
      <c r="I15" s="281"/>
      <c r="J15" s="281"/>
      <c r="K15" s="281"/>
      <c r="L15" s="281"/>
      <c r="M15" s="281"/>
      <c r="N15" s="281"/>
      <c r="O15" s="281"/>
      <c r="P15" s="281"/>
      <c r="Q15" s="281"/>
      <c r="R15" s="281"/>
      <c r="S15" s="281"/>
      <c r="T15" s="281"/>
      <c r="U15" s="281"/>
    </row>
    <row r="16" spans="1:21" s="177" customFormat="1" ht="14" x14ac:dyDescent="0.35">
      <c r="A16" s="248"/>
      <c r="B16" s="249"/>
      <c r="C16" s="250"/>
      <c r="D16" s="249"/>
      <c r="E16" s="250"/>
      <c r="F16" s="251"/>
      <c r="G16" s="250"/>
      <c r="H16" s="251"/>
      <c r="I16" s="250"/>
      <c r="J16" s="251"/>
      <c r="K16" s="250"/>
      <c r="L16" s="251"/>
      <c r="M16" s="250"/>
      <c r="N16" s="251"/>
      <c r="O16" s="250"/>
      <c r="P16" s="251"/>
      <c r="Q16" s="252"/>
      <c r="R16" s="251"/>
      <c r="S16" s="253"/>
      <c r="T16" s="251"/>
      <c r="U16" s="250"/>
    </row>
    <row r="17" spans="1:21" s="177" customFormat="1" ht="14" x14ac:dyDescent="0.35">
      <c r="A17" s="284" t="s">
        <v>245</v>
      </c>
      <c r="B17" s="284"/>
      <c r="C17" s="284"/>
      <c r="D17" s="284"/>
      <c r="E17" s="284"/>
      <c r="F17" s="284"/>
      <c r="G17" s="284"/>
      <c r="H17" s="284"/>
      <c r="I17" s="284"/>
      <c r="J17" s="284"/>
      <c r="K17" s="284"/>
      <c r="L17" s="284"/>
      <c r="M17" s="284"/>
      <c r="N17" s="284"/>
      <c r="O17" s="284"/>
      <c r="P17" s="284"/>
      <c r="Q17" s="284"/>
      <c r="R17" s="284"/>
      <c r="S17" s="284"/>
      <c r="T17" s="284"/>
      <c r="U17" s="284"/>
    </row>
    <row r="18" spans="1:21" s="177" customFormat="1" ht="14" x14ac:dyDescent="0.35">
      <c r="A18" s="284"/>
      <c r="B18" s="284"/>
      <c r="C18" s="284"/>
      <c r="D18" s="284"/>
      <c r="E18" s="284"/>
      <c r="F18" s="284"/>
      <c r="G18" s="284"/>
      <c r="H18" s="284"/>
      <c r="I18" s="284"/>
      <c r="J18" s="284"/>
      <c r="K18" s="284"/>
      <c r="L18" s="284"/>
      <c r="M18" s="284"/>
      <c r="N18" s="284"/>
      <c r="O18" s="284"/>
      <c r="P18" s="284"/>
      <c r="Q18" s="284"/>
      <c r="R18" s="284"/>
      <c r="S18" s="284"/>
      <c r="T18" s="284"/>
      <c r="U18" s="284"/>
    </row>
    <row r="19" spans="1:21" s="177" customFormat="1" ht="18" customHeight="1" x14ac:dyDescent="0.35">
      <c r="A19" s="284"/>
      <c r="B19" s="284"/>
      <c r="C19" s="284"/>
      <c r="D19" s="284"/>
      <c r="E19" s="284"/>
      <c r="F19" s="284"/>
      <c r="G19" s="284"/>
      <c r="H19" s="284"/>
      <c r="I19" s="284"/>
      <c r="J19" s="284"/>
      <c r="K19" s="284"/>
      <c r="L19" s="284"/>
      <c r="M19" s="284"/>
      <c r="N19" s="284"/>
      <c r="O19" s="284"/>
      <c r="P19" s="284"/>
      <c r="Q19" s="284"/>
      <c r="R19" s="284"/>
      <c r="S19" s="284"/>
      <c r="T19" s="284"/>
      <c r="U19" s="284"/>
    </row>
    <row r="20" spans="1:21" s="177" customFormat="1" ht="14" x14ac:dyDescent="0.35">
      <c r="A20" s="257"/>
      <c r="B20" s="257"/>
      <c r="C20" s="257"/>
      <c r="D20" s="257"/>
      <c r="E20" s="257"/>
      <c r="F20" s="257"/>
      <c r="G20" s="257"/>
      <c r="H20" s="257"/>
      <c r="I20" s="257"/>
      <c r="J20" s="257"/>
      <c r="K20" s="257"/>
      <c r="L20" s="257"/>
      <c r="M20" s="257"/>
      <c r="N20" s="257"/>
      <c r="O20" s="257"/>
      <c r="P20" s="257"/>
      <c r="Q20" s="257"/>
      <c r="R20" s="257"/>
      <c r="S20" s="257"/>
      <c r="T20" s="257"/>
      <c r="U20" s="257"/>
    </row>
    <row r="21" spans="1:21" s="177" customFormat="1" ht="14" x14ac:dyDescent="0.35">
      <c r="A21" s="284" t="s">
        <v>246</v>
      </c>
      <c r="B21" s="284"/>
      <c r="C21" s="284"/>
      <c r="D21" s="284"/>
      <c r="E21" s="284"/>
      <c r="F21" s="284"/>
      <c r="G21" s="284"/>
      <c r="H21" s="284"/>
      <c r="I21" s="284"/>
      <c r="J21" s="284"/>
      <c r="K21" s="284"/>
      <c r="L21" s="284"/>
      <c r="M21" s="284"/>
      <c r="N21" s="284"/>
      <c r="O21" s="284"/>
      <c r="P21" s="284"/>
      <c r="Q21" s="284"/>
      <c r="R21" s="284"/>
      <c r="S21" s="284"/>
      <c r="T21" s="284"/>
      <c r="U21" s="284"/>
    </row>
    <row r="22" spans="1:21" s="177" customFormat="1" ht="14" x14ac:dyDescent="0.35">
      <c r="A22" s="284"/>
      <c r="B22" s="284"/>
      <c r="C22" s="284"/>
      <c r="D22" s="284"/>
      <c r="E22" s="284"/>
      <c r="F22" s="284"/>
      <c r="G22" s="284"/>
      <c r="H22" s="284"/>
      <c r="I22" s="284"/>
      <c r="J22" s="284"/>
      <c r="K22" s="284"/>
      <c r="L22" s="284"/>
      <c r="M22" s="284"/>
      <c r="N22" s="284"/>
      <c r="O22" s="284"/>
      <c r="P22" s="284"/>
      <c r="Q22" s="284"/>
      <c r="R22" s="284"/>
      <c r="S22" s="284"/>
      <c r="T22" s="284"/>
      <c r="U22" s="284"/>
    </row>
    <row r="23" spans="1:21" s="177" customFormat="1" ht="18" customHeight="1" x14ac:dyDescent="0.35">
      <c r="A23" s="284"/>
      <c r="B23" s="284"/>
      <c r="C23" s="284"/>
      <c r="D23" s="284"/>
      <c r="E23" s="284"/>
      <c r="F23" s="284"/>
      <c r="G23" s="284"/>
      <c r="H23" s="284"/>
      <c r="I23" s="284"/>
      <c r="J23" s="284"/>
      <c r="K23" s="284"/>
      <c r="L23" s="284"/>
      <c r="M23" s="284"/>
      <c r="N23" s="284"/>
      <c r="O23" s="284"/>
      <c r="P23" s="284"/>
      <c r="Q23" s="284"/>
      <c r="R23" s="284"/>
      <c r="S23" s="284"/>
      <c r="T23" s="284"/>
      <c r="U23" s="284"/>
    </row>
    <row r="24" spans="1:21" s="177" customFormat="1" ht="14" x14ac:dyDescent="0.35">
      <c r="A24" s="257"/>
      <c r="B24" s="257"/>
      <c r="C24" s="257"/>
      <c r="D24" s="257"/>
      <c r="E24" s="257"/>
      <c r="F24" s="257"/>
      <c r="G24" s="257"/>
      <c r="H24" s="257"/>
      <c r="I24" s="257"/>
      <c r="J24" s="257"/>
      <c r="K24" s="257"/>
      <c r="L24" s="257"/>
      <c r="M24" s="257"/>
      <c r="N24" s="257"/>
      <c r="O24" s="257"/>
      <c r="P24" s="257"/>
      <c r="Q24" s="257"/>
      <c r="R24" s="257"/>
      <c r="S24" s="257"/>
      <c r="T24" s="257"/>
      <c r="U24" s="257"/>
    </row>
    <row r="25" spans="1:21" s="177" customFormat="1" ht="14" x14ac:dyDescent="0.35">
      <c r="A25" s="284" t="s">
        <v>247</v>
      </c>
      <c r="B25" s="284"/>
      <c r="C25" s="284"/>
      <c r="D25" s="284"/>
      <c r="E25" s="284"/>
      <c r="F25" s="284"/>
      <c r="G25" s="284"/>
      <c r="H25" s="284"/>
      <c r="I25" s="284"/>
      <c r="J25" s="284"/>
      <c r="K25" s="284"/>
      <c r="L25" s="284"/>
      <c r="M25" s="284"/>
      <c r="N25" s="284"/>
      <c r="O25" s="284"/>
      <c r="P25" s="284"/>
      <c r="Q25" s="284"/>
      <c r="R25" s="284"/>
      <c r="S25" s="284"/>
      <c r="T25" s="284"/>
      <c r="U25" s="284"/>
    </row>
    <row r="26" spans="1:21" s="177" customFormat="1" ht="18" customHeight="1" x14ac:dyDescent="0.35">
      <c r="A26" s="284"/>
      <c r="B26" s="284"/>
      <c r="C26" s="284"/>
      <c r="D26" s="284"/>
      <c r="E26" s="284"/>
      <c r="F26" s="284"/>
      <c r="G26" s="284"/>
      <c r="H26" s="284"/>
      <c r="I26" s="284"/>
      <c r="J26" s="284"/>
      <c r="K26" s="284"/>
      <c r="L26" s="284"/>
      <c r="M26" s="284"/>
      <c r="N26" s="284"/>
      <c r="O26" s="284"/>
      <c r="P26" s="284"/>
      <c r="Q26" s="284"/>
      <c r="R26" s="284"/>
      <c r="S26" s="284"/>
      <c r="T26" s="284"/>
      <c r="U26" s="284"/>
    </row>
    <row r="27" spans="1:21" s="177" customFormat="1" ht="14" x14ac:dyDescent="0.35">
      <c r="A27" s="257"/>
      <c r="B27" s="257"/>
      <c r="C27" s="257"/>
      <c r="D27" s="257"/>
      <c r="E27" s="257"/>
      <c r="F27" s="257"/>
      <c r="G27" s="257"/>
      <c r="H27" s="257"/>
      <c r="I27" s="257"/>
      <c r="J27" s="257"/>
      <c r="K27" s="257"/>
      <c r="L27" s="257"/>
      <c r="M27" s="257"/>
      <c r="N27" s="257"/>
      <c r="O27" s="257"/>
      <c r="P27" s="257"/>
      <c r="Q27" s="257"/>
      <c r="R27" s="257"/>
      <c r="S27" s="257"/>
      <c r="T27" s="257"/>
      <c r="U27" s="257"/>
    </row>
    <row r="28" spans="1:21" s="177" customFormat="1" ht="14" x14ac:dyDescent="0.35">
      <c r="A28" s="282" t="s">
        <v>248</v>
      </c>
      <c r="B28" s="282"/>
      <c r="C28" s="282"/>
      <c r="D28" s="282"/>
      <c r="E28" s="282"/>
      <c r="F28" s="282"/>
      <c r="G28" s="282"/>
      <c r="H28" s="282"/>
      <c r="I28" s="282"/>
      <c r="J28" s="282"/>
      <c r="K28" s="282"/>
      <c r="L28" s="282"/>
      <c r="M28" s="282"/>
      <c r="N28" s="282"/>
      <c r="O28" s="282"/>
      <c r="P28" s="282"/>
      <c r="Q28" s="282"/>
      <c r="R28" s="282"/>
      <c r="S28" s="282"/>
      <c r="T28" s="282"/>
      <c r="U28" s="282"/>
    </row>
    <row r="29" spans="1:21" s="177" customFormat="1" ht="14" x14ac:dyDescent="0.35">
      <c r="A29" s="282"/>
      <c r="B29" s="282"/>
      <c r="C29" s="282"/>
      <c r="D29" s="282"/>
      <c r="E29" s="282"/>
      <c r="F29" s="282"/>
      <c r="G29" s="282"/>
      <c r="H29" s="282"/>
      <c r="I29" s="282"/>
      <c r="J29" s="282"/>
      <c r="K29" s="282"/>
      <c r="L29" s="282"/>
      <c r="M29" s="282"/>
      <c r="N29" s="282"/>
      <c r="O29" s="282"/>
      <c r="P29" s="282"/>
      <c r="Q29" s="282"/>
      <c r="R29" s="282"/>
      <c r="S29" s="282"/>
      <c r="T29" s="282"/>
      <c r="U29" s="282"/>
    </row>
    <row r="30" spans="1:21" s="177" customFormat="1" ht="18" customHeight="1" x14ac:dyDescent="0.35">
      <c r="A30" s="282"/>
      <c r="B30" s="282"/>
      <c r="C30" s="282"/>
      <c r="D30" s="282"/>
      <c r="E30" s="282"/>
      <c r="F30" s="282"/>
      <c r="G30" s="282"/>
      <c r="H30" s="282"/>
      <c r="I30" s="282"/>
      <c r="J30" s="282"/>
      <c r="K30" s="282"/>
      <c r="L30" s="282"/>
      <c r="M30" s="282"/>
      <c r="N30" s="282"/>
      <c r="O30" s="282"/>
      <c r="P30" s="282"/>
      <c r="Q30" s="282"/>
      <c r="R30" s="282"/>
      <c r="S30" s="282"/>
      <c r="T30" s="282"/>
      <c r="U30" s="282"/>
    </row>
    <row r="31" spans="1:21" s="177" customFormat="1" ht="14" x14ac:dyDescent="0.35">
      <c r="A31" s="257"/>
      <c r="B31" s="257"/>
      <c r="C31" s="257"/>
      <c r="D31" s="257"/>
      <c r="E31" s="257"/>
      <c r="F31" s="257"/>
      <c r="G31" s="257"/>
      <c r="H31" s="257"/>
      <c r="I31" s="257"/>
      <c r="J31" s="257"/>
      <c r="K31" s="257"/>
      <c r="L31" s="257"/>
      <c r="M31" s="257"/>
      <c r="N31" s="257"/>
      <c r="O31" s="257"/>
      <c r="P31" s="257"/>
      <c r="Q31" s="257"/>
      <c r="R31" s="257"/>
      <c r="S31" s="257"/>
      <c r="T31" s="257"/>
      <c r="U31" s="257"/>
    </row>
    <row r="32" spans="1:21" s="177" customFormat="1" ht="14" x14ac:dyDescent="0.35">
      <c r="A32" s="282" t="s">
        <v>249</v>
      </c>
      <c r="B32" s="282"/>
      <c r="C32" s="282"/>
      <c r="D32" s="282"/>
      <c r="E32" s="282"/>
      <c r="F32" s="282"/>
      <c r="G32" s="282"/>
      <c r="H32" s="282"/>
      <c r="I32" s="282"/>
      <c r="J32" s="282"/>
      <c r="K32" s="282"/>
      <c r="L32" s="282"/>
      <c r="M32" s="282"/>
      <c r="N32" s="282"/>
      <c r="O32" s="282"/>
      <c r="P32" s="282"/>
      <c r="Q32" s="282"/>
      <c r="R32" s="282"/>
      <c r="S32" s="282"/>
      <c r="T32" s="282"/>
      <c r="U32" s="282"/>
    </row>
    <row r="33" spans="1:27" s="177" customFormat="1" ht="14" x14ac:dyDescent="0.35">
      <c r="A33" s="282"/>
      <c r="B33" s="282"/>
      <c r="C33" s="282"/>
      <c r="D33" s="282"/>
      <c r="E33" s="282"/>
      <c r="F33" s="282"/>
      <c r="G33" s="282"/>
      <c r="H33" s="282"/>
      <c r="I33" s="282"/>
      <c r="J33" s="282"/>
      <c r="K33" s="282"/>
      <c r="L33" s="282"/>
      <c r="M33" s="282"/>
      <c r="N33" s="282"/>
      <c r="O33" s="282"/>
      <c r="P33" s="282"/>
      <c r="Q33" s="282"/>
      <c r="R33" s="282"/>
      <c r="S33" s="282"/>
      <c r="T33" s="282"/>
      <c r="U33" s="282"/>
    </row>
    <row r="34" spans="1:27" s="177" customFormat="1" ht="18" customHeight="1" x14ac:dyDescent="0.35">
      <c r="A34" s="282"/>
      <c r="B34" s="282"/>
      <c r="C34" s="282"/>
      <c r="D34" s="282"/>
      <c r="E34" s="282"/>
      <c r="F34" s="282"/>
      <c r="G34" s="282"/>
      <c r="H34" s="282"/>
      <c r="I34" s="282"/>
      <c r="J34" s="282"/>
      <c r="K34" s="282"/>
      <c r="L34" s="282"/>
      <c r="M34" s="282"/>
      <c r="N34" s="282"/>
      <c r="O34" s="282"/>
      <c r="P34" s="282"/>
      <c r="Q34" s="282"/>
      <c r="R34" s="282"/>
      <c r="S34" s="282"/>
      <c r="T34" s="282"/>
      <c r="U34" s="282"/>
    </row>
    <row r="35" spans="1:27" s="177" customFormat="1" ht="14" x14ac:dyDescent="0.35">
      <c r="A35" s="257"/>
      <c r="B35" s="257"/>
      <c r="C35" s="257"/>
      <c r="D35" s="257"/>
      <c r="E35" s="257"/>
      <c r="F35" s="257"/>
      <c r="G35" s="257"/>
      <c r="H35" s="257"/>
      <c r="I35" s="257"/>
      <c r="J35" s="257"/>
      <c r="K35" s="257"/>
      <c r="L35" s="257"/>
      <c r="M35" s="257"/>
      <c r="N35" s="257"/>
      <c r="O35" s="257"/>
      <c r="P35" s="257"/>
      <c r="Q35" s="257"/>
      <c r="R35" s="257"/>
      <c r="S35" s="257"/>
      <c r="T35" s="257"/>
      <c r="U35" s="257"/>
    </row>
    <row r="36" spans="1:27" s="177" customFormat="1" ht="14" x14ac:dyDescent="0.35">
      <c r="A36" s="289" t="s">
        <v>287</v>
      </c>
      <c r="B36" s="289"/>
      <c r="C36" s="289"/>
      <c r="D36" s="289"/>
      <c r="E36" s="289"/>
      <c r="F36" s="289"/>
      <c r="G36" s="289"/>
      <c r="H36" s="289"/>
      <c r="I36" s="289"/>
      <c r="J36" s="289"/>
      <c r="K36" s="289"/>
      <c r="L36" s="289"/>
      <c r="M36" s="289"/>
      <c r="N36" s="289"/>
      <c r="O36" s="289"/>
      <c r="P36" s="289"/>
      <c r="Q36" s="289"/>
      <c r="R36" s="289"/>
      <c r="S36" s="289"/>
      <c r="T36" s="289"/>
      <c r="U36" s="289"/>
    </row>
    <row r="37" spans="1:27" s="177" customFormat="1" ht="18" customHeight="1" x14ac:dyDescent="0.35">
      <c r="A37" s="289"/>
      <c r="B37" s="289"/>
      <c r="C37" s="289"/>
      <c r="D37" s="289"/>
      <c r="E37" s="289"/>
      <c r="F37" s="289"/>
      <c r="G37" s="289"/>
      <c r="H37" s="289"/>
      <c r="I37" s="289"/>
      <c r="J37" s="289"/>
      <c r="K37" s="289"/>
      <c r="L37" s="289"/>
      <c r="M37" s="289"/>
      <c r="N37" s="289"/>
      <c r="O37" s="289"/>
      <c r="P37" s="289"/>
      <c r="Q37" s="289"/>
      <c r="R37" s="289"/>
      <c r="S37" s="289"/>
      <c r="T37" s="289"/>
      <c r="U37" s="289"/>
    </row>
    <row r="38" spans="1:27" s="177" customFormat="1" ht="14" x14ac:dyDescent="0.35">
      <c r="A38" s="257"/>
      <c r="B38" s="257"/>
      <c r="C38" s="257"/>
      <c r="D38" s="257"/>
      <c r="E38" s="257"/>
      <c r="F38" s="257"/>
      <c r="G38" s="257"/>
      <c r="H38" s="257"/>
      <c r="I38" s="257"/>
      <c r="J38" s="257"/>
      <c r="K38" s="257"/>
      <c r="L38" s="257"/>
      <c r="M38" s="257"/>
      <c r="N38" s="257"/>
      <c r="O38" s="257"/>
      <c r="P38" s="257"/>
      <c r="Q38" s="257"/>
      <c r="R38" s="257"/>
      <c r="S38" s="257"/>
      <c r="T38" s="257"/>
      <c r="U38" s="257"/>
    </row>
    <row r="39" spans="1:27" s="177" customFormat="1" ht="14" x14ac:dyDescent="0.35">
      <c r="A39" s="284" t="s">
        <v>310</v>
      </c>
      <c r="B39" s="284"/>
      <c r="C39" s="284"/>
      <c r="D39" s="284"/>
      <c r="E39" s="284"/>
      <c r="F39" s="284"/>
      <c r="G39" s="284"/>
      <c r="H39" s="284"/>
      <c r="I39" s="284"/>
      <c r="J39" s="284"/>
      <c r="K39" s="284"/>
      <c r="L39" s="284"/>
      <c r="M39" s="284"/>
      <c r="N39" s="284"/>
      <c r="O39" s="284"/>
      <c r="P39" s="284"/>
      <c r="Q39" s="284"/>
      <c r="R39" s="284"/>
      <c r="S39" s="284"/>
      <c r="T39" s="284"/>
      <c r="U39" s="284"/>
    </row>
    <row r="40" spans="1:27" s="177" customFormat="1" ht="14" x14ac:dyDescent="0.35">
      <c r="A40" s="284"/>
      <c r="B40" s="284"/>
      <c r="C40" s="284"/>
      <c r="D40" s="284"/>
      <c r="E40" s="284"/>
      <c r="F40" s="284"/>
      <c r="G40" s="284"/>
      <c r="H40" s="284"/>
      <c r="I40" s="284"/>
      <c r="J40" s="284"/>
      <c r="K40" s="284"/>
      <c r="L40" s="284"/>
      <c r="M40" s="284"/>
      <c r="N40" s="284"/>
      <c r="O40" s="284"/>
      <c r="P40" s="284"/>
      <c r="Q40" s="284"/>
      <c r="R40" s="284"/>
      <c r="S40" s="284"/>
      <c r="T40" s="284"/>
      <c r="U40" s="284"/>
    </row>
    <row r="41" spans="1:27" s="177" customFormat="1" ht="14" x14ac:dyDescent="0.35">
      <c r="A41" s="284"/>
      <c r="B41" s="284"/>
      <c r="C41" s="284"/>
      <c r="D41" s="284"/>
      <c r="E41" s="284"/>
      <c r="F41" s="284"/>
      <c r="G41" s="284"/>
      <c r="H41" s="284"/>
      <c r="I41" s="284"/>
      <c r="J41" s="284"/>
      <c r="K41" s="284"/>
      <c r="L41" s="284"/>
      <c r="M41" s="284"/>
      <c r="N41" s="284"/>
      <c r="O41" s="284"/>
      <c r="P41" s="284"/>
      <c r="Q41" s="284"/>
      <c r="R41" s="284"/>
      <c r="S41" s="284"/>
      <c r="T41" s="284"/>
      <c r="U41" s="284"/>
    </row>
    <row r="42" spans="1:27" s="177" customFormat="1" ht="14" x14ac:dyDescent="0.35">
      <c r="A42" s="284"/>
      <c r="B42" s="284"/>
      <c r="C42" s="284"/>
      <c r="D42" s="284"/>
      <c r="E42" s="284"/>
      <c r="F42" s="284"/>
      <c r="G42" s="284"/>
      <c r="H42" s="284"/>
      <c r="I42" s="284"/>
      <c r="J42" s="284"/>
      <c r="K42" s="284"/>
      <c r="L42" s="284"/>
      <c r="M42" s="284"/>
      <c r="N42" s="284"/>
      <c r="O42" s="284"/>
      <c r="P42" s="284"/>
      <c r="Q42" s="284"/>
      <c r="R42" s="284"/>
      <c r="S42" s="284"/>
      <c r="T42" s="284"/>
      <c r="U42" s="284"/>
    </row>
    <row r="43" spans="1:27" s="177" customFormat="1" ht="14" x14ac:dyDescent="0.35">
      <c r="A43" s="284"/>
      <c r="B43" s="284"/>
      <c r="C43" s="284"/>
      <c r="D43" s="284"/>
      <c r="E43" s="284"/>
      <c r="F43" s="284"/>
      <c r="G43" s="284"/>
      <c r="H43" s="284"/>
      <c r="I43" s="284"/>
      <c r="J43" s="284"/>
      <c r="K43" s="284"/>
      <c r="L43" s="284"/>
      <c r="M43" s="284"/>
      <c r="N43" s="284"/>
      <c r="O43" s="284"/>
      <c r="P43" s="284"/>
      <c r="Q43" s="284"/>
      <c r="R43" s="284"/>
      <c r="S43" s="284"/>
      <c r="T43" s="284"/>
      <c r="U43" s="284"/>
    </row>
    <row r="44" spans="1:27" s="177" customFormat="1" ht="18" customHeight="1" x14ac:dyDescent="0.35">
      <c r="A44" s="284"/>
      <c r="B44" s="284"/>
      <c r="C44" s="284"/>
      <c r="D44" s="284"/>
      <c r="E44" s="284"/>
      <c r="F44" s="284"/>
      <c r="G44" s="284"/>
      <c r="H44" s="284"/>
      <c r="I44" s="284"/>
      <c r="J44" s="284"/>
      <c r="K44" s="284"/>
      <c r="L44" s="284"/>
      <c r="M44" s="284"/>
      <c r="N44" s="284"/>
      <c r="O44" s="284"/>
      <c r="P44" s="284"/>
      <c r="Q44" s="284"/>
      <c r="R44" s="284"/>
      <c r="S44" s="284"/>
      <c r="T44" s="284"/>
      <c r="U44" s="284"/>
    </row>
    <row r="45" spans="1:27" s="177" customFormat="1" ht="14" x14ac:dyDescent="0.35">
      <c r="A45" s="257"/>
      <c r="B45" s="257"/>
      <c r="C45" s="257"/>
      <c r="D45" s="257"/>
      <c r="E45" s="257"/>
      <c r="F45" s="257"/>
      <c r="G45" s="257"/>
      <c r="H45" s="257"/>
      <c r="I45" s="257"/>
      <c r="J45" s="257"/>
      <c r="K45" s="257"/>
      <c r="L45" s="257"/>
      <c r="M45" s="257"/>
      <c r="N45" s="257"/>
      <c r="O45" s="257"/>
      <c r="P45" s="257"/>
      <c r="Q45" s="257"/>
      <c r="R45" s="257"/>
      <c r="S45" s="257"/>
      <c r="T45" s="257"/>
      <c r="U45" s="257"/>
    </row>
    <row r="46" spans="1:27" s="177" customFormat="1" ht="14" x14ac:dyDescent="0.35">
      <c r="A46" s="288" t="s">
        <v>311</v>
      </c>
      <c r="B46" s="288"/>
      <c r="C46" s="288"/>
      <c r="D46" s="288"/>
      <c r="E46" s="288"/>
      <c r="F46" s="288"/>
      <c r="G46" s="288"/>
      <c r="H46" s="288"/>
      <c r="I46" s="288"/>
      <c r="J46" s="288"/>
      <c r="K46" s="288"/>
      <c r="L46" s="288"/>
      <c r="M46" s="288"/>
      <c r="N46" s="288"/>
      <c r="O46" s="288"/>
      <c r="P46" s="288"/>
      <c r="Q46" s="288"/>
      <c r="R46" s="288"/>
      <c r="S46" s="288"/>
      <c r="T46" s="288"/>
      <c r="U46" s="288"/>
      <c r="AA46" s="177" t="s">
        <v>1</v>
      </c>
    </row>
    <row r="47" spans="1:27" s="177" customFormat="1" ht="14" x14ac:dyDescent="0.35">
      <c r="A47" s="254"/>
      <c r="B47" s="249"/>
      <c r="C47" s="249"/>
      <c r="D47" s="249"/>
      <c r="E47" s="254"/>
      <c r="F47" s="249"/>
      <c r="G47" s="254"/>
      <c r="H47" s="249"/>
      <c r="I47" s="253"/>
      <c r="J47" s="249"/>
      <c r="K47" s="253"/>
      <c r="L47" s="249"/>
      <c r="M47" s="253"/>
      <c r="N47" s="249"/>
      <c r="O47" s="254"/>
      <c r="P47" s="249"/>
      <c r="Q47" s="254"/>
      <c r="R47" s="249"/>
      <c r="S47" s="254"/>
      <c r="T47" s="249"/>
      <c r="U47" s="254"/>
    </row>
    <row r="48" spans="1:27" s="177" customFormat="1" ht="14" x14ac:dyDescent="0.35">
      <c r="A48" s="287" t="s">
        <v>250</v>
      </c>
      <c r="B48" s="287"/>
      <c r="C48" s="287"/>
      <c r="D48" s="287"/>
      <c r="E48" s="287"/>
      <c r="F48" s="287"/>
      <c r="G48" s="287"/>
      <c r="H48" s="287"/>
      <c r="I48" s="287"/>
      <c r="J48" s="287"/>
      <c r="K48" s="287"/>
      <c r="L48" s="287"/>
      <c r="M48" s="287"/>
      <c r="N48" s="287"/>
      <c r="O48" s="287"/>
      <c r="P48" s="287"/>
      <c r="Q48" s="287"/>
      <c r="R48" s="287"/>
      <c r="S48" s="287"/>
      <c r="T48" s="287"/>
      <c r="U48" s="287"/>
    </row>
    <row r="49" spans="1:22" s="177" customFormat="1" ht="14" x14ac:dyDescent="0.35">
      <c r="A49" s="287"/>
      <c r="B49" s="287"/>
      <c r="C49" s="287"/>
      <c r="D49" s="287"/>
      <c r="E49" s="287"/>
      <c r="F49" s="287"/>
      <c r="G49" s="287"/>
      <c r="H49" s="287"/>
      <c r="I49" s="287"/>
      <c r="J49" s="287"/>
      <c r="K49" s="287"/>
      <c r="L49" s="287"/>
      <c r="M49" s="287"/>
      <c r="N49" s="287"/>
      <c r="O49" s="287"/>
      <c r="P49" s="287"/>
      <c r="Q49" s="287"/>
      <c r="R49" s="287"/>
      <c r="S49" s="287"/>
      <c r="T49" s="287"/>
      <c r="U49" s="287"/>
    </row>
    <row r="50" spans="1:22" s="177" customFormat="1" ht="14" x14ac:dyDescent="0.35">
      <c r="A50" s="287"/>
      <c r="B50" s="287"/>
      <c r="C50" s="287"/>
      <c r="D50" s="287"/>
      <c r="E50" s="287"/>
      <c r="F50" s="287"/>
      <c r="G50" s="287"/>
      <c r="H50" s="287"/>
      <c r="I50" s="287"/>
      <c r="J50" s="287"/>
      <c r="K50" s="287"/>
      <c r="L50" s="287"/>
      <c r="M50" s="287"/>
      <c r="N50" s="287"/>
      <c r="O50" s="287"/>
      <c r="P50" s="287"/>
      <c r="Q50" s="287"/>
      <c r="R50" s="287"/>
      <c r="S50" s="287"/>
      <c r="T50" s="287"/>
      <c r="U50" s="287"/>
    </row>
    <row r="51" spans="1:22" s="177" customFormat="1" ht="14" x14ac:dyDescent="0.35">
      <c r="A51" s="287"/>
      <c r="B51" s="287"/>
      <c r="C51" s="287"/>
      <c r="D51" s="287"/>
      <c r="E51" s="287"/>
      <c r="F51" s="287"/>
      <c r="G51" s="287"/>
      <c r="H51" s="287"/>
      <c r="I51" s="287"/>
      <c r="J51" s="287"/>
      <c r="K51" s="287"/>
      <c r="L51" s="287"/>
      <c r="M51" s="287"/>
      <c r="N51" s="287"/>
      <c r="O51" s="287"/>
      <c r="P51" s="287"/>
      <c r="Q51" s="287"/>
      <c r="R51" s="287"/>
      <c r="S51" s="287"/>
      <c r="T51" s="287"/>
      <c r="U51" s="287"/>
    </row>
    <row r="52" spans="1:22" s="177" customFormat="1" ht="14" x14ac:dyDescent="0.35">
      <c r="A52" s="287"/>
      <c r="B52" s="287"/>
      <c r="C52" s="287"/>
      <c r="D52" s="287"/>
      <c r="E52" s="287"/>
      <c r="F52" s="287"/>
      <c r="G52" s="287"/>
      <c r="H52" s="287"/>
      <c r="I52" s="287"/>
      <c r="J52" s="287"/>
      <c r="K52" s="287"/>
      <c r="L52" s="287"/>
      <c r="M52" s="287"/>
      <c r="N52" s="287"/>
      <c r="O52" s="287"/>
      <c r="P52" s="287"/>
      <c r="Q52" s="287"/>
      <c r="R52" s="287"/>
      <c r="S52" s="287"/>
      <c r="T52" s="287"/>
      <c r="U52" s="287"/>
    </row>
    <row r="53" spans="1:22" s="177" customFormat="1" ht="14" x14ac:dyDescent="0.35">
      <c r="A53" s="287"/>
      <c r="B53" s="287"/>
      <c r="C53" s="287"/>
      <c r="D53" s="287"/>
      <c r="E53" s="287"/>
      <c r="F53" s="287"/>
      <c r="G53" s="287"/>
      <c r="H53" s="287"/>
      <c r="I53" s="287"/>
      <c r="J53" s="287"/>
      <c r="K53" s="287"/>
      <c r="L53" s="287"/>
      <c r="M53" s="287"/>
      <c r="N53" s="287"/>
      <c r="O53" s="287"/>
      <c r="P53" s="287"/>
      <c r="Q53" s="287"/>
      <c r="R53" s="287"/>
      <c r="S53" s="287"/>
      <c r="T53" s="287"/>
      <c r="U53" s="287"/>
    </row>
    <row r="54" spans="1:22" s="177" customFormat="1" ht="14" x14ac:dyDescent="0.35">
      <c r="A54" s="287"/>
      <c r="B54" s="287"/>
      <c r="C54" s="287"/>
      <c r="D54" s="287"/>
      <c r="E54" s="287"/>
      <c r="F54" s="287"/>
      <c r="G54" s="287"/>
      <c r="H54" s="287"/>
      <c r="I54" s="287"/>
      <c r="J54" s="287"/>
      <c r="K54" s="287"/>
      <c r="L54" s="287"/>
      <c r="M54" s="287"/>
      <c r="N54" s="287"/>
      <c r="O54" s="287"/>
      <c r="P54" s="287"/>
      <c r="Q54" s="287"/>
      <c r="R54" s="287"/>
      <c r="S54" s="287"/>
      <c r="T54" s="287"/>
      <c r="U54" s="287"/>
    </row>
    <row r="55" spans="1:22" s="177" customFormat="1" ht="14" x14ac:dyDescent="0.35">
      <c r="A55" s="287"/>
      <c r="B55" s="287"/>
      <c r="C55" s="287"/>
      <c r="D55" s="287"/>
      <c r="E55" s="287"/>
      <c r="F55" s="287"/>
      <c r="G55" s="287"/>
      <c r="H55" s="287"/>
      <c r="I55" s="287"/>
      <c r="J55" s="287"/>
      <c r="K55" s="287"/>
      <c r="L55" s="287"/>
      <c r="M55" s="287"/>
      <c r="N55" s="287"/>
      <c r="O55" s="287"/>
      <c r="P55" s="287"/>
      <c r="Q55" s="287"/>
      <c r="R55" s="287"/>
      <c r="S55" s="287"/>
      <c r="T55" s="287"/>
      <c r="U55" s="287"/>
      <c r="V55" s="203" t="s">
        <v>279</v>
      </c>
    </row>
    <row r="56" spans="1:22" s="177" customFormat="1" ht="14" x14ac:dyDescent="0.35">
      <c r="A56" s="255"/>
      <c r="B56" s="255"/>
      <c r="C56" s="255"/>
      <c r="D56" s="255"/>
      <c r="E56" s="255"/>
      <c r="F56" s="255"/>
      <c r="G56" s="255"/>
      <c r="H56" s="255"/>
      <c r="I56" s="255"/>
      <c r="J56" s="255"/>
      <c r="K56" s="255"/>
      <c r="L56" s="255"/>
      <c r="M56" s="255"/>
      <c r="N56" s="255"/>
      <c r="O56" s="255"/>
      <c r="P56" s="255"/>
      <c r="Q56" s="255"/>
      <c r="R56" s="255"/>
      <c r="S56" s="255"/>
      <c r="T56" s="255"/>
      <c r="U56" s="255"/>
    </row>
    <row r="57" spans="1:22" s="177" customFormat="1" ht="14" x14ac:dyDescent="0.35">
      <c r="A57" s="287" t="s">
        <v>251</v>
      </c>
      <c r="B57" s="287"/>
      <c r="C57" s="287"/>
      <c r="D57" s="287"/>
      <c r="E57" s="287"/>
      <c r="F57" s="287"/>
      <c r="G57" s="287"/>
      <c r="H57" s="287"/>
      <c r="I57" s="287"/>
      <c r="J57" s="287"/>
      <c r="K57" s="287"/>
      <c r="L57" s="287"/>
      <c r="M57" s="287"/>
      <c r="N57" s="287"/>
      <c r="O57" s="287"/>
      <c r="P57" s="287"/>
      <c r="Q57" s="287"/>
      <c r="R57" s="287"/>
      <c r="S57" s="287"/>
      <c r="T57" s="287"/>
      <c r="U57" s="287"/>
    </row>
    <row r="58" spans="1:22" s="177" customFormat="1" ht="18" customHeight="1" x14ac:dyDescent="0.35">
      <c r="A58" s="287"/>
      <c r="B58" s="287"/>
      <c r="C58" s="287"/>
      <c r="D58" s="287"/>
      <c r="E58" s="287"/>
      <c r="F58" s="287"/>
      <c r="G58" s="287"/>
      <c r="H58" s="287"/>
      <c r="I58" s="287"/>
      <c r="J58" s="287"/>
      <c r="K58" s="287"/>
      <c r="L58" s="287"/>
      <c r="M58" s="287"/>
      <c r="N58" s="287"/>
      <c r="O58" s="287"/>
      <c r="P58" s="287"/>
      <c r="Q58" s="287"/>
      <c r="R58" s="287"/>
      <c r="S58" s="287"/>
      <c r="T58" s="287"/>
      <c r="U58" s="287"/>
    </row>
    <row r="59" spans="1:22" s="177" customFormat="1" ht="14" x14ac:dyDescent="0.35">
      <c r="A59" s="258"/>
      <c r="B59" s="258"/>
      <c r="C59" s="258"/>
      <c r="D59" s="258"/>
      <c r="E59" s="258"/>
      <c r="F59" s="258"/>
      <c r="G59" s="258"/>
      <c r="H59" s="258"/>
      <c r="I59" s="258"/>
      <c r="J59" s="258"/>
      <c r="K59" s="258"/>
      <c r="L59" s="258"/>
      <c r="M59" s="258"/>
      <c r="N59" s="258"/>
      <c r="O59" s="258"/>
      <c r="P59" s="258"/>
      <c r="Q59" s="258"/>
      <c r="R59" s="258"/>
      <c r="S59" s="258"/>
      <c r="T59" s="258"/>
      <c r="U59" s="258"/>
    </row>
    <row r="60" spans="1:22" s="177" customFormat="1" ht="14" x14ac:dyDescent="0.35">
      <c r="A60" s="285" t="s">
        <v>306</v>
      </c>
      <c r="B60" s="285"/>
      <c r="C60" s="285"/>
      <c r="D60" s="285"/>
      <c r="E60" s="285"/>
      <c r="F60" s="285"/>
      <c r="G60" s="285"/>
      <c r="H60" s="285"/>
      <c r="I60" s="285"/>
      <c r="J60" s="285"/>
      <c r="K60" s="285"/>
      <c r="L60" s="285"/>
      <c r="M60" s="285"/>
      <c r="N60" s="285"/>
      <c r="O60" s="285"/>
      <c r="P60" s="285"/>
      <c r="Q60" s="285"/>
      <c r="R60" s="285"/>
      <c r="S60" s="285"/>
      <c r="T60" s="285"/>
      <c r="U60" s="285"/>
    </row>
    <row r="61" spans="1:22" s="177" customFormat="1" ht="14" x14ac:dyDescent="0.35">
      <c r="A61" s="256"/>
      <c r="B61" s="256"/>
      <c r="C61" s="256"/>
      <c r="D61" s="256"/>
      <c r="E61" s="256"/>
      <c r="F61" s="256"/>
      <c r="G61" s="256"/>
      <c r="H61" s="256"/>
      <c r="I61" s="256"/>
      <c r="J61" s="256"/>
      <c r="K61" s="256"/>
      <c r="L61" s="256"/>
      <c r="M61" s="256"/>
      <c r="N61" s="256"/>
      <c r="O61" s="256"/>
      <c r="P61" s="256"/>
      <c r="Q61" s="256"/>
      <c r="R61" s="256"/>
      <c r="S61" s="256"/>
      <c r="T61" s="256"/>
      <c r="U61" s="256"/>
    </row>
    <row r="62" spans="1:22" s="177" customFormat="1" ht="14" x14ac:dyDescent="0.35">
      <c r="A62" s="177" t="s">
        <v>252</v>
      </c>
      <c r="B62" s="195"/>
      <c r="C62" s="195"/>
      <c r="D62" s="195"/>
      <c r="E62" s="195"/>
      <c r="F62" s="195"/>
      <c r="G62" s="195"/>
      <c r="H62" s="195"/>
      <c r="I62" s="195"/>
      <c r="J62" s="195"/>
      <c r="K62" s="195"/>
      <c r="L62" s="195"/>
      <c r="M62" s="195"/>
      <c r="N62" s="195"/>
      <c r="O62" s="195"/>
      <c r="P62" s="195"/>
      <c r="Q62" s="195"/>
      <c r="R62" s="195"/>
      <c r="S62" s="195"/>
      <c r="T62" s="195"/>
      <c r="U62" s="195"/>
    </row>
    <row r="63" spans="1:22" s="177" customFormat="1" ht="14" x14ac:dyDescent="0.35"/>
    <row r="64" spans="1:22" s="177" customFormat="1" ht="14" x14ac:dyDescent="0.35">
      <c r="A64" s="286" t="s">
        <v>253</v>
      </c>
      <c r="B64" s="286"/>
      <c r="C64" s="286"/>
      <c r="D64" s="286"/>
      <c r="E64" s="286"/>
      <c r="F64" s="286"/>
      <c r="G64" s="286"/>
      <c r="H64" s="286"/>
      <c r="I64" s="286"/>
      <c r="J64" s="286"/>
      <c r="K64" s="286"/>
      <c r="L64" s="286"/>
      <c r="M64" s="286"/>
      <c r="N64" s="286"/>
      <c r="O64" s="286"/>
      <c r="P64" s="286"/>
      <c r="Q64" s="286"/>
      <c r="R64" s="286"/>
      <c r="S64" s="286"/>
      <c r="T64" s="195"/>
      <c r="U64" s="195"/>
    </row>
    <row r="65" spans="1:21" s="177" customFormat="1" ht="14" x14ac:dyDescent="0.35">
      <c r="A65" s="286"/>
      <c r="B65" s="286"/>
      <c r="C65" s="286"/>
      <c r="D65" s="286"/>
      <c r="E65" s="286"/>
      <c r="F65" s="286"/>
      <c r="G65" s="286"/>
      <c r="H65" s="286"/>
      <c r="I65" s="286"/>
      <c r="J65" s="286"/>
      <c r="K65" s="286"/>
      <c r="L65" s="286"/>
      <c r="M65" s="286"/>
      <c r="N65" s="286"/>
      <c r="O65" s="286"/>
      <c r="P65" s="286"/>
      <c r="Q65" s="286"/>
      <c r="R65" s="286"/>
      <c r="S65" s="286"/>
      <c r="T65" s="195"/>
      <c r="U65" s="195"/>
    </row>
    <row r="66" spans="1:21" s="177" customFormat="1" ht="14" x14ac:dyDescent="0.35"/>
    <row r="67" spans="1:21" s="177" customFormat="1" ht="14" x14ac:dyDescent="0.35"/>
    <row r="68" spans="1:21" s="177" customFormat="1" ht="14" x14ac:dyDescent="0.35"/>
  </sheetData>
  <mergeCells count="14">
    <mergeCell ref="A60:U60"/>
    <mergeCell ref="A64:S65"/>
    <mergeCell ref="A48:U55"/>
    <mergeCell ref="A39:U44"/>
    <mergeCell ref="A17:U19"/>
    <mergeCell ref="A57:U58"/>
    <mergeCell ref="A46:U46"/>
    <mergeCell ref="A36:U37"/>
    <mergeCell ref="A13:U15"/>
    <mergeCell ref="A28:U30"/>
    <mergeCell ref="A32:U34"/>
    <mergeCell ref="A8:U8"/>
    <mergeCell ref="A21:U23"/>
    <mergeCell ref="A25:U26"/>
  </mergeCells>
  <pageMargins left="0.75" right="0.75" top="1" bottom="1" header="0.5" footer="0.5"/>
  <pageSetup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82D7-6664-49B8-8DC8-49E39AF52ECD}">
  <sheetPr>
    <pageSetUpPr fitToPage="1"/>
  </sheetPr>
  <dimension ref="A1:T85"/>
  <sheetViews>
    <sheetView topLeftCell="A45" zoomScale="141" zoomScaleNormal="141" zoomScaleSheetLayoutView="135" workbookViewId="0">
      <selection activeCell="X50" sqref="X50"/>
    </sheetView>
  </sheetViews>
  <sheetFormatPr defaultColWidth="9.1796875" defaultRowHeight="12.5" x14ac:dyDescent="0.25"/>
  <cols>
    <col min="1" max="1" width="2.7265625" style="9" customWidth="1"/>
    <col min="2" max="5" width="9.1796875" style="9"/>
    <col min="6" max="6" width="9.1796875" style="9" customWidth="1"/>
    <col min="7" max="7" width="7.26953125" style="9" bestFit="1" customWidth="1"/>
    <col min="8" max="8" width="13.7265625" style="9" customWidth="1"/>
    <col min="9" max="9" width="1.81640625" style="9" customWidth="1"/>
    <col min="10" max="10" width="13.7265625" style="9" customWidth="1"/>
    <col min="11" max="11" width="1.81640625" style="9" customWidth="1"/>
    <col min="12" max="12" width="13.7265625" style="9" customWidth="1"/>
    <col min="13" max="13" width="1.81640625" style="9" customWidth="1"/>
    <col min="14" max="14" width="13.7265625" style="9" customWidth="1"/>
    <col min="15" max="15" width="1.81640625" style="9" customWidth="1"/>
    <col min="16" max="16" width="13.7265625" style="9" customWidth="1"/>
    <col min="17" max="17" width="1.81640625" style="9" customWidth="1"/>
    <col min="18" max="18" width="12.7265625" style="9" customWidth="1"/>
    <col min="19" max="19" width="1.81640625" style="9" customWidth="1"/>
    <col min="20" max="20" width="12.7265625" style="9" customWidth="1"/>
    <col min="21" max="21" width="2.81640625" style="9" customWidth="1"/>
    <col min="22" max="22" width="3" style="9" customWidth="1"/>
    <col min="23" max="16384" width="9.1796875" style="9"/>
  </cols>
  <sheetData>
    <row r="1" spans="1:16" s="170" customFormat="1" ht="20.25" customHeight="1" x14ac:dyDescent="0.25">
      <c r="A1" s="169" t="str">
        <f>TextRefCopy5</f>
        <v>Name of Community College</v>
      </c>
    </row>
    <row r="2" spans="1:16" s="171" customFormat="1" ht="20.25" customHeight="1" x14ac:dyDescent="0.25">
      <c r="A2" s="169" t="s">
        <v>204</v>
      </c>
      <c r="B2" s="170"/>
    </row>
    <row r="3" spans="1:16" s="171" customFormat="1" ht="20.25" customHeight="1" x14ac:dyDescent="0.25">
      <c r="A3" s="169" t="s">
        <v>254</v>
      </c>
      <c r="B3" s="170"/>
    </row>
    <row r="4" spans="1:16" s="171" customFormat="1" ht="20.25" customHeight="1" x14ac:dyDescent="0.25">
      <c r="A4" s="169" t="s">
        <v>255</v>
      </c>
      <c r="B4" s="170"/>
      <c r="P4" s="200" t="s">
        <v>256</v>
      </c>
    </row>
    <row r="5" spans="1:16" s="171" customFormat="1" ht="20.25" customHeight="1" thickBot="1" x14ac:dyDescent="0.3">
      <c r="A5" s="201" t="s">
        <v>288</v>
      </c>
      <c r="B5" s="202"/>
      <c r="C5" s="202"/>
      <c r="D5" s="202"/>
      <c r="E5" s="202"/>
      <c r="F5" s="173"/>
      <c r="G5" s="173"/>
      <c r="H5" s="173"/>
      <c r="I5" s="173"/>
      <c r="J5" s="173"/>
      <c r="K5" s="173"/>
      <c r="L5" s="173"/>
      <c r="M5" s="173"/>
      <c r="N5" s="173"/>
      <c r="O5" s="173"/>
      <c r="P5" s="110" t="s">
        <v>4</v>
      </c>
    </row>
    <row r="6" spans="1:16" ht="19.5" customHeight="1" x14ac:dyDescent="0.25"/>
    <row r="7" spans="1:16" s="177" customFormat="1" ht="12.75" customHeight="1" x14ac:dyDescent="0.35">
      <c r="A7" s="175" t="s">
        <v>257</v>
      </c>
      <c r="B7" s="176"/>
      <c r="G7" s="175"/>
      <c r="H7" s="178">
        <v>2025</v>
      </c>
      <c r="J7" s="178">
        <v>2024</v>
      </c>
      <c r="L7" s="178">
        <v>2023</v>
      </c>
      <c r="M7" s="175"/>
      <c r="N7" s="178">
        <v>2022</v>
      </c>
      <c r="O7" s="223"/>
      <c r="P7" s="178">
        <v>2021</v>
      </c>
    </row>
    <row r="8" spans="1:16" s="177" customFormat="1" ht="12.75" customHeight="1" x14ac:dyDescent="0.35">
      <c r="B8" s="176"/>
      <c r="G8" s="179"/>
      <c r="H8" s="179"/>
      <c r="J8" s="179"/>
      <c r="L8" s="179"/>
      <c r="N8" s="179"/>
      <c r="O8" s="175"/>
      <c r="P8" s="224"/>
    </row>
    <row r="9" spans="1:16" s="177" customFormat="1" ht="12.75" customHeight="1" x14ac:dyDescent="0.35">
      <c r="A9" s="177" t="s">
        <v>210</v>
      </c>
      <c r="N9" s="179"/>
      <c r="O9" s="175"/>
      <c r="P9" s="224"/>
    </row>
    <row r="10" spans="1:16" s="177" customFormat="1" ht="12.75" customHeight="1" x14ac:dyDescent="0.35">
      <c r="A10" s="181" t="s">
        <v>258</v>
      </c>
      <c r="G10" s="182" t="s">
        <v>212</v>
      </c>
      <c r="H10" s="184"/>
      <c r="J10" s="184"/>
      <c r="L10" s="184"/>
      <c r="N10" s="184"/>
      <c r="P10" s="184"/>
    </row>
    <row r="11" spans="1:16" s="185" customFormat="1" ht="12.75" customHeight="1" x14ac:dyDescent="0.35">
      <c r="G11" s="190"/>
      <c r="N11" s="187"/>
      <c r="O11" s="188"/>
      <c r="P11" s="224"/>
    </row>
    <row r="12" spans="1:16" s="177" customFormat="1" ht="12.75" customHeight="1" x14ac:dyDescent="0.35">
      <c r="A12" s="177" t="s">
        <v>259</v>
      </c>
      <c r="N12" s="179"/>
      <c r="O12" s="175"/>
      <c r="P12" s="224"/>
    </row>
    <row r="13" spans="1:16" s="177" customFormat="1" ht="12.75" customHeight="1" x14ac:dyDescent="0.35">
      <c r="A13" s="181" t="s">
        <v>260</v>
      </c>
      <c r="G13" s="182" t="s">
        <v>214</v>
      </c>
      <c r="H13" s="191">
        <v>0</v>
      </c>
      <c r="J13" s="191">
        <v>0</v>
      </c>
      <c r="L13" s="191">
        <v>0</v>
      </c>
      <c r="N13" s="191">
        <v>0</v>
      </c>
      <c r="O13" s="175"/>
      <c r="P13" s="191">
        <v>0</v>
      </c>
    </row>
    <row r="14" spans="1:16" s="185" customFormat="1" ht="12.75" customHeight="1" x14ac:dyDescent="0.25">
      <c r="G14" s="190"/>
    </row>
    <row r="15" spans="1:16" s="177" customFormat="1" ht="12.75" customHeight="1" x14ac:dyDescent="0.35">
      <c r="A15" s="177" t="s">
        <v>232</v>
      </c>
      <c r="G15" s="182" t="s">
        <v>216</v>
      </c>
      <c r="H15" s="191">
        <f>'Exhibit C-4'!I16</f>
        <v>0</v>
      </c>
      <c r="J15" s="191">
        <f>'Exhibit C-4'!K16</f>
        <v>0</v>
      </c>
      <c r="L15" s="191">
        <f>'Exhibit C-4'!M16</f>
        <v>0</v>
      </c>
      <c r="N15" s="191">
        <f>'Exhibit C-4'!O16</f>
        <v>0</v>
      </c>
      <c r="P15" s="225">
        <f>'Exhibit C-4'!G31</f>
        <v>0</v>
      </c>
    </row>
    <row r="16" spans="1:16" s="185" customFormat="1" ht="12.75" customHeight="1" x14ac:dyDescent="0.25">
      <c r="G16" s="190"/>
    </row>
    <row r="17" spans="1:16" s="177" customFormat="1" ht="12.75" customHeight="1" x14ac:dyDescent="0.35">
      <c r="A17" s="177" t="s">
        <v>261</v>
      </c>
    </row>
    <row r="18" spans="1:16" s="177" customFormat="1" ht="12.75" customHeight="1" x14ac:dyDescent="0.35">
      <c r="A18" s="181" t="s">
        <v>218</v>
      </c>
      <c r="G18" s="182" t="s">
        <v>219</v>
      </c>
      <c r="H18" s="192" t="e">
        <f>H13/H15</f>
        <v>#DIV/0!</v>
      </c>
      <c r="J18" s="192" t="e">
        <f>J13/J15</f>
        <v>#DIV/0!</v>
      </c>
      <c r="L18" s="192" t="e">
        <f t="shared" ref="L18" si="0">L13/L15</f>
        <v>#DIV/0!</v>
      </c>
      <c r="M18" s="192"/>
      <c r="N18" s="192" t="e">
        <f>N13/N15</f>
        <v>#DIV/0!</v>
      </c>
      <c r="P18" s="192" t="e">
        <f>P13/P15</f>
        <v>#DIV/0!</v>
      </c>
    </row>
    <row r="19" spans="1:16" s="185" customFormat="1" ht="12.75" customHeight="1" x14ac:dyDescent="0.25">
      <c r="G19" s="190"/>
    </row>
    <row r="20" spans="1:16" s="177" customFormat="1" ht="12.75" customHeight="1" x14ac:dyDescent="0.35">
      <c r="A20" s="177" t="s">
        <v>220</v>
      </c>
    </row>
    <row r="21" spans="1:16" s="177" customFormat="1" ht="12.75" customHeight="1" x14ac:dyDescent="0.35">
      <c r="A21" s="181" t="s">
        <v>262</v>
      </c>
      <c r="G21" s="182" t="s">
        <v>222</v>
      </c>
      <c r="H21" s="226">
        <v>9.7900000000000001E-2</v>
      </c>
      <c r="J21" s="227">
        <v>0.10730000000000001</v>
      </c>
      <c r="L21" s="227">
        <v>0.10580000000000001</v>
      </c>
      <c r="N21" s="227">
        <v>7.7200000000000005E-2</v>
      </c>
      <c r="O21" s="228"/>
      <c r="P21" s="227">
        <v>6.9199999999999998E-2</v>
      </c>
    </row>
    <row r="22" spans="1:16" s="177" customFormat="1" ht="12.75" customHeight="1" x14ac:dyDescent="0.35">
      <c r="A22" s="181"/>
      <c r="G22" s="182"/>
      <c r="H22" s="224"/>
      <c r="J22" s="224"/>
      <c r="L22" s="224"/>
      <c r="N22" s="224"/>
      <c r="P22" s="224"/>
    </row>
    <row r="23" spans="1:16" s="177" customFormat="1" ht="12.75" customHeight="1" x14ac:dyDescent="0.35">
      <c r="A23" s="181"/>
      <c r="G23" s="182"/>
      <c r="H23" s="224"/>
      <c r="J23" s="224"/>
      <c r="L23" s="224"/>
      <c r="N23" s="224"/>
      <c r="P23" s="224"/>
    </row>
    <row r="24" spans="1:16" s="177" customFormat="1" ht="12.75" customHeight="1" x14ac:dyDescent="0.35">
      <c r="A24" s="181"/>
      <c r="G24" s="182"/>
      <c r="H24" s="178">
        <v>2020</v>
      </c>
      <c r="J24" s="178">
        <v>2019</v>
      </c>
      <c r="L24" s="178">
        <v>2018</v>
      </c>
      <c r="M24" s="228"/>
      <c r="N24" s="178">
        <v>2017</v>
      </c>
      <c r="P24" s="224"/>
    </row>
    <row r="25" spans="1:16" s="177" customFormat="1" ht="12.75" customHeight="1" x14ac:dyDescent="0.35">
      <c r="A25" s="177" t="s">
        <v>210</v>
      </c>
      <c r="G25" s="182"/>
      <c r="H25" s="224"/>
      <c r="J25" s="224"/>
      <c r="L25" s="224"/>
      <c r="N25" s="224"/>
      <c r="P25" s="224"/>
    </row>
    <row r="26" spans="1:16" s="177" customFormat="1" ht="12.75" customHeight="1" x14ac:dyDescent="0.35">
      <c r="A26" s="181" t="s">
        <v>258</v>
      </c>
      <c r="G26" s="182"/>
      <c r="H26" s="184"/>
      <c r="J26" s="184"/>
      <c r="L26" s="184"/>
      <c r="N26" s="184"/>
      <c r="P26" s="224"/>
    </row>
    <row r="27" spans="1:16" s="177" customFormat="1" ht="12.75" customHeight="1" x14ac:dyDescent="0.35">
      <c r="A27" s="185"/>
      <c r="G27" s="186"/>
      <c r="H27" s="224"/>
      <c r="J27" s="224"/>
      <c r="L27" s="224"/>
      <c r="N27" s="224"/>
      <c r="P27" s="224"/>
    </row>
    <row r="28" spans="1:16" s="177" customFormat="1" ht="12.75" customHeight="1" x14ac:dyDescent="0.35">
      <c r="A28" s="177" t="s">
        <v>259</v>
      </c>
      <c r="G28" s="190"/>
      <c r="H28" s="224"/>
      <c r="J28" s="224"/>
      <c r="L28" s="224"/>
      <c r="N28" s="224"/>
      <c r="P28" s="224"/>
    </row>
    <row r="29" spans="1:16" s="177" customFormat="1" ht="12.75" customHeight="1" x14ac:dyDescent="0.35">
      <c r="A29" s="181" t="s">
        <v>260</v>
      </c>
      <c r="G29" s="182"/>
      <c r="H29" s="191">
        <v>0</v>
      </c>
      <c r="J29" s="191">
        <v>0</v>
      </c>
      <c r="L29" s="191">
        <v>0</v>
      </c>
      <c r="N29" s="191">
        <v>0</v>
      </c>
      <c r="P29" s="224"/>
    </row>
    <row r="30" spans="1:16" s="177" customFormat="1" ht="12.75" customHeight="1" x14ac:dyDescent="0.35">
      <c r="A30" s="185"/>
      <c r="G30" s="190"/>
      <c r="H30" s="185"/>
      <c r="J30" s="185"/>
      <c r="L30" s="185"/>
      <c r="N30" s="185"/>
      <c r="P30" s="224"/>
    </row>
    <row r="31" spans="1:16" s="177" customFormat="1" ht="12.75" customHeight="1" x14ac:dyDescent="0.35">
      <c r="A31" s="177" t="s">
        <v>232</v>
      </c>
      <c r="G31" s="182"/>
      <c r="H31" s="191">
        <f>'Exhibit C-4'!I31</f>
        <v>0</v>
      </c>
      <c r="J31" s="191">
        <f>'Exhibit C-4'!K31</f>
        <v>0</v>
      </c>
      <c r="L31" s="225">
        <f>'Exhibit C-4'!M31</f>
        <v>0</v>
      </c>
      <c r="N31" s="225">
        <f>'Exhibit C-4'!O31</f>
        <v>0</v>
      </c>
      <c r="P31" s="224"/>
    </row>
    <row r="32" spans="1:16" s="177" customFormat="1" ht="12.75" customHeight="1" x14ac:dyDescent="0.35">
      <c r="A32" s="185"/>
      <c r="G32" s="190"/>
      <c r="H32" s="185"/>
      <c r="J32" s="185"/>
      <c r="L32" s="185"/>
      <c r="N32" s="185"/>
      <c r="P32" s="224"/>
    </row>
    <row r="33" spans="1:16" s="177" customFormat="1" ht="12.75" customHeight="1" x14ac:dyDescent="0.35">
      <c r="A33" s="177" t="s">
        <v>261</v>
      </c>
      <c r="P33" s="224"/>
    </row>
    <row r="34" spans="1:16" s="177" customFormat="1" ht="12.75" customHeight="1" x14ac:dyDescent="0.35">
      <c r="A34" s="181" t="s">
        <v>218</v>
      </c>
      <c r="G34" s="182"/>
      <c r="H34" s="192" t="e">
        <f>H29/H31</f>
        <v>#DIV/0!</v>
      </c>
      <c r="J34" s="192" t="e">
        <f>J29/J31</f>
        <v>#DIV/0!</v>
      </c>
      <c r="L34" s="192" t="e">
        <f>L29/L31</f>
        <v>#DIV/0!</v>
      </c>
      <c r="N34" s="192" t="e">
        <f>N29/N31</f>
        <v>#DIV/0!</v>
      </c>
      <c r="P34" s="224"/>
    </row>
    <row r="35" spans="1:16" s="177" customFormat="1" ht="12.75" customHeight="1" x14ac:dyDescent="0.35">
      <c r="A35" s="185"/>
      <c r="G35" s="190"/>
      <c r="H35" s="185"/>
      <c r="J35" s="185"/>
      <c r="L35" s="185"/>
      <c r="N35" s="185"/>
      <c r="P35" s="224"/>
    </row>
    <row r="36" spans="1:16" s="177" customFormat="1" ht="12.75" customHeight="1" x14ac:dyDescent="0.35">
      <c r="A36" s="177" t="s">
        <v>220</v>
      </c>
      <c r="P36" s="224"/>
    </row>
    <row r="37" spans="1:16" s="177" customFormat="1" ht="12.75" customHeight="1" x14ac:dyDescent="0.35">
      <c r="A37" s="181" t="s">
        <v>262</v>
      </c>
      <c r="G37" s="182"/>
      <c r="H37" s="227">
        <v>4.3999999999999997E-2</v>
      </c>
      <c r="J37" s="227">
        <v>4.3999999999999997E-2</v>
      </c>
      <c r="L37" s="227">
        <v>3.5200000000000002E-2</v>
      </c>
      <c r="M37" s="228"/>
      <c r="N37" s="227">
        <v>2.41E-2</v>
      </c>
      <c r="P37" s="224"/>
    </row>
    <row r="38" spans="1:16" s="13" customFormat="1" ht="9" customHeight="1" x14ac:dyDescent="0.3">
      <c r="A38" s="18"/>
      <c r="G38" s="24"/>
      <c r="H38" s="33"/>
      <c r="J38" s="32"/>
      <c r="L38" s="32"/>
      <c r="N38" s="32"/>
      <c r="P38" s="32"/>
    </row>
    <row r="39" spans="1:16" s="229" customFormat="1" ht="20.25" customHeight="1" x14ac:dyDescent="0.35">
      <c r="A39" s="169" t="str">
        <f>TextRefCopy5</f>
        <v>Name of Community College</v>
      </c>
      <c r="B39" s="170"/>
      <c r="C39" s="170"/>
      <c r="D39" s="170"/>
      <c r="E39" s="170"/>
      <c r="F39" s="170"/>
      <c r="G39" s="170"/>
      <c r="H39" s="170"/>
      <c r="I39" s="170"/>
      <c r="J39" s="170"/>
      <c r="K39" s="170"/>
      <c r="L39" s="170"/>
      <c r="M39" s="170"/>
      <c r="N39" s="170"/>
      <c r="O39" s="170"/>
      <c r="P39" s="170"/>
    </row>
    <row r="40" spans="1:16" s="229" customFormat="1" ht="20.25" customHeight="1" x14ac:dyDescent="0.35">
      <c r="A40" s="169" t="s">
        <v>204</v>
      </c>
      <c r="B40" s="170"/>
      <c r="C40" s="171"/>
      <c r="D40" s="171"/>
      <c r="E40" s="171"/>
      <c r="F40" s="171"/>
      <c r="G40" s="171"/>
      <c r="H40" s="171"/>
      <c r="I40" s="171"/>
      <c r="J40" s="171"/>
      <c r="K40" s="171"/>
      <c r="L40" s="171"/>
      <c r="M40" s="171"/>
      <c r="N40" s="171"/>
      <c r="O40" s="171"/>
      <c r="P40" s="171"/>
    </row>
    <row r="41" spans="1:16" s="229" customFormat="1" ht="20.25" customHeight="1" x14ac:dyDescent="0.35">
      <c r="A41" s="169" t="s">
        <v>254</v>
      </c>
      <c r="B41" s="170"/>
      <c r="C41" s="171"/>
      <c r="D41" s="171"/>
      <c r="E41" s="171"/>
      <c r="F41" s="171"/>
      <c r="G41" s="171"/>
      <c r="H41" s="171"/>
      <c r="I41" s="171"/>
      <c r="J41" s="171"/>
      <c r="K41" s="171"/>
      <c r="L41" s="171"/>
      <c r="M41" s="171"/>
      <c r="N41" s="171"/>
      <c r="O41" s="171"/>
      <c r="P41" s="171"/>
    </row>
    <row r="42" spans="1:16" s="229" customFormat="1" ht="20.25" customHeight="1" x14ac:dyDescent="0.35">
      <c r="A42" s="169" t="s">
        <v>255</v>
      </c>
      <c r="B42" s="170"/>
      <c r="C42" s="171"/>
      <c r="D42" s="171"/>
      <c r="E42" s="171"/>
      <c r="F42" s="171"/>
      <c r="G42" s="171"/>
      <c r="H42" s="171"/>
      <c r="I42" s="171"/>
      <c r="J42" s="171"/>
      <c r="K42" s="171"/>
      <c r="L42" s="171"/>
      <c r="M42" s="171"/>
      <c r="N42" s="171"/>
      <c r="O42" s="171"/>
      <c r="P42" s="200" t="s">
        <v>256</v>
      </c>
    </row>
    <row r="43" spans="1:16" s="229" customFormat="1" ht="20.25" customHeight="1" thickBot="1" x14ac:dyDescent="0.4">
      <c r="A43" s="201" t="s">
        <v>288</v>
      </c>
      <c r="B43" s="202"/>
      <c r="C43" s="202"/>
      <c r="D43" s="202"/>
      <c r="E43" s="202"/>
      <c r="F43" s="173"/>
      <c r="G43" s="173"/>
      <c r="H43" s="173"/>
      <c r="I43" s="173"/>
      <c r="J43" s="173"/>
      <c r="K43" s="173"/>
      <c r="L43" s="173"/>
      <c r="M43" s="173"/>
      <c r="N43" s="173"/>
      <c r="O43" s="173"/>
      <c r="P43" s="110" t="s">
        <v>59</v>
      </c>
    </row>
    <row r="44" spans="1:16" s="13" customFormat="1" ht="19.5" customHeight="1" x14ac:dyDescent="0.3">
      <c r="A44" s="18"/>
      <c r="G44" s="24"/>
      <c r="H44" s="32"/>
      <c r="J44" s="32"/>
      <c r="L44" s="32"/>
      <c r="N44" s="32"/>
      <c r="P44" s="32"/>
    </row>
    <row r="45" spans="1:16" s="177" customFormat="1" ht="12.75" customHeight="1" x14ac:dyDescent="0.35">
      <c r="A45" s="175" t="s">
        <v>263</v>
      </c>
      <c r="B45" s="176"/>
      <c r="G45" s="230"/>
      <c r="H45" s="178">
        <v>2025</v>
      </c>
      <c r="J45" s="178">
        <v>2024</v>
      </c>
      <c r="L45" s="178">
        <v>2023</v>
      </c>
      <c r="M45" s="175"/>
      <c r="N45" s="178">
        <v>2022</v>
      </c>
      <c r="O45" s="223"/>
      <c r="P45" s="178">
        <v>2021</v>
      </c>
    </row>
    <row r="46" spans="1:16" s="185" customFormat="1" ht="12.75" customHeight="1" x14ac:dyDescent="0.35">
      <c r="B46" s="231"/>
      <c r="G46" s="232"/>
      <c r="H46" s="189"/>
      <c r="J46" s="189"/>
      <c r="L46" s="189"/>
      <c r="N46" s="189"/>
      <c r="O46" s="188"/>
      <c r="P46" s="179"/>
    </row>
    <row r="47" spans="1:16" s="177" customFormat="1" ht="12.75" customHeight="1" x14ac:dyDescent="0.35">
      <c r="A47" s="177" t="s">
        <v>210</v>
      </c>
      <c r="N47" s="179"/>
      <c r="O47" s="175"/>
      <c r="P47" s="224"/>
    </row>
    <row r="48" spans="1:16" s="177" customFormat="1" ht="12.75" customHeight="1" x14ac:dyDescent="0.35">
      <c r="A48" s="181" t="s">
        <v>264</v>
      </c>
      <c r="G48" s="182" t="s">
        <v>212</v>
      </c>
      <c r="H48" s="184"/>
      <c r="J48" s="184"/>
      <c r="L48" s="184"/>
      <c r="N48" s="184"/>
      <c r="P48" s="184"/>
    </row>
    <row r="49" spans="1:18" s="185" customFormat="1" ht="12.75" customHeight="1" x14ac:dyDescent="0.35">
      <c r="A49" s="195"/>
      <c r="B49" s="195"/>
      <c r="C49" s="195"/>
      <c r="D49" s="195"/>
      <c r="E49" s="195"/>
      <c r="G49" s="186"/>
      <c r="N49" s="187"/>
      <c r="O49" s="188"/>
      <c r="P49" s="224"/>
    </row>
    <row r="50" spans="1:18" s="177" customFormat="1" ht="12.75" customHeight="1" x14ac:dyDescent="0.35">
      <c r="A50" s="177" t="s">
        <v>259</v>
      </c>
      <c r="G50" s="190"/>
      <c r="N50" s="179"/>
      <c r="O50" s="175"/>
      <c r="P50" s="224"/>
    </row>
    <row r="51" spans="1:18" s="177" customFormat="1" ht="12.75" customHeight="1" x14ac:dyDescent="0.35">
      <c r="A51" s="181" t="s">
        <v>265</v>
      </c>
      <c r="G51" s="182" t="s">
        <v>214</v>
      </c>
      <c r="H51" s="191">
        <v>0</v>
      </c>
      <c r="J51" s="191">
        <v>0</v>
      </c>
      <c r="L51" s="191">
        <v>0</v>
      </c>
      <c r="N51" s="191">
        <v>0</v>
      </c>
      <c r="O51" s="175"/>
      <c r="P51" s="191">
        <v>0</v>
      </c>
    </row>
    <row r="52" spans="1:18" s="185" customFormat="1" ht="12.75" customHeight="1" x14ac:dyDescent="0.35">
      <c r="A52" s="195"/>
      <c r="B52" s="195"/>
      <c r="C52" s="195"/>
      <c r="D52" s="195"/>
      <c r="E52" s="195"/>
      <c r="G52" s="190"/>
      <c r="Q52" s="233"/>
    </row>
    <row r="53" spans="1:18" s="177" customFormat="1" ht="12.75" customHeight="1" x14ac:dyDescent="0.35">
      <c r="A53" s="177" t="s">
        <v>232</v>
      </c>
      <c r="G53" s="182" t="s">
        <v>216</v>
      </c>
      <c r="H53" s="225">
        <f>'Exhibit C-4'!I51</f>
        <v>0</v>
      </c>
      <c r="J53" s="225">
        <f>'Exhibit C-4'!K51</f>
        <v>0</v>
      </c>
      <c r="L53" s="191">
        <f>'Exhibit C-4'!M51</f>
        <v>0</v>
      </c>
      <c r="N53" s="191">
        <f>'Exhibit C-4'!O51</f>
        <v>0</v>
      </c>
      <c r="P53" s="225">
        <f>'Exhibit C-4'!G66</f>
        <v>0</v>
      </c>
    </row>
    <row r="54" spans="1:18" s="185" customFormat="1" ht="12.75" customHeight="1" x14ac:dyDescent="0.35">
      <c r="A54" s="195"/>
      <c r="B54" s="195"/>
      <c r="C54" s="195"/>
      <c r="D54" s="195"/>
      <c r="E54" s="195"/>
      <c r="G54" s="190"/>
    </row>
    <row r="55" spans="1:18" s="177" customFormat="1" ht="12.75" customHeight="1" x14ac:dyDescent="0.35">
      <c r="A55" s="177" t="s">
        <v>266</v>
      </c>
    </row>
    <row r="56" spans="1:18" s="177" customFormat="1" ht="12.75" customHeight="1" x14ac:dyDescent="0.35">
      <c r="A56" s="181" t="s">
        <v>267</v>
      </c>
      <c r="G56" s="182" t="s">
        <v>219</v>
      </c>
      <c r="H56" s="297" t="e">
        <f>ABS(H51/H53)</f>
        <v>#DIV/0!</v>
      </c>
      <c r="J56" s="297" t="e">
        <f>ABS(J51/J53)</f>
        <v>#DIV/0!</v>
      </c>
      <c r="L56" s="297" t="e">
        <f>ABS(L51/L53)</f>
        <v>#DIV/0!</v>
      </c>
      <c r="M56" s="192"/>
      <c r="N56" s="297" t="e">
        <f>ABS(N51/N53)</f>
        <v>#DIV/0!</v>
      </c>
      <c r="P56" s="297" t="e">
        <f>ABS(P51/P53)</f>
        <v>#DIV/0!</v>
      </c>
    </row>
    <row r="57" spans="1:18" s="185" customFormat="1" ht="12.75" customHeight="1" x14ac:dyDescent="0.35">
      <c r="G57" s="190"/>
      <c r="P57" s="224"/>
    </row>
    <row r="58" spans="1:18" s="177" customFormat="1" ht="12.75" customHeight="1" x14ac:dyDescent="0.35">
      <c r="A58" s="177" t="s">
        <v>220</v>
      </c>
      <c r="P58" s="224"/>
    </row>
    <row r="59" spans="1:18" s="177" customFormat="1" ht="12.75" customHeight="1" x14ac:dyDescent="0.35">
      <c r="A59" s="181" t="s">
        <v>262</v>
      </c>
      <c r="G59" s="182" t="s">
        <v>222</v>
      </c>
      <c r="H59" s="226">
        <v>1.1498999999999999</v>
      </c>
      <c r="J59" s="227">
        <v>0.90610000000000002</v>
      </c>
      <c r="L59" s="227">
        <v>0.90339999999999998</v>
      </c>
      <c r="N59" s="227">
        <v>1.0518000000000001</v>
      </c>
      <c r="P59" s="227">
        <v>1.1556999999999999</v>
      </c>
    </row>
    <row r="60" spans="1:18" s="177" customFormat="1" ht="12.75" customHeight="1" x14ac:dyDescent="0.35">
      <c r="A60" s="181"/>
      <c r="G60" s="182"/>
      <c r="H60" s="234"/>
      <c r="J60" s="234"/>
      <c r="L60" s="234"/>
      <c r="N60" s="234"/>
      <c r="P60" s="234"/>
      <c r="R60" s="234"/>
    </row>
    <row r="61" spans="1:18" s="177" customFormat="1" ht="12.75" customHeight="1" x14ac:dyDescent="0.35">
      <c r="A61" s="181"/>
      <c r="G61" s="182"/>
      <c r="H61" s="234"/>
      <c r="J61" s="234"/>
      <c r="L61" s="234"/>
      <c r="N61" s="234"/>
      <c r="P61" s="234"/>
      <c r="R61" s="234"/>
    </row>
    <row r="62" spans="1:18" s="177" customFormat="1" ht="12.75" customHeight="1" x14ac:dyDescent="0.35">
      <c r="A62" s="181"/>
      <c r="G62" s="182"/>
      <c r="H62" s="178">
        <v>2020</v>
      </c>
      <c r="J62" s="178">
        <v>2019</v>
      </c>
      <c r="L62" s="178">
        <v>2018</v>
      </c>
      <c r="N62" s="178">
        <v>2017</v>
      </c>
      <c r="P62" s="234"/>
      <c r="R62" s="234"/>
    </row>
    <row r="63" spans="1:18" s="177" customFormat="1" ht="12.75" customHeight="1" x14ac:dyDescent="0.35">
      <c r="A63" s="177" t="s">
        <v>210</v>
      </c>
      <c r="G63" s="182"/>
      <c r="H63" s="224"/>
      <c r="J63" s="224"/>
      <c r="L63" s="224"/>
      <c r="N63" s="234"/>
      <c r="P63" s="234"/>
      <c r="R63" s="234"/>
    </row>
    <row r="64" spans="1:18" s="177" customFormat="1" ht="12.75" customHeight="1" x14ac:dyDescent="0.35">
      <c r="A64" s="181" t="s">
        <v>264</v>
      </c>
      <c r="G64" s="182"/>
      <c r="H64" s="184"/>
      <c r="J64" s="184"/>
      <c r="L64" s="184"/>
      <c r="N64" s="184"/>
      <c r="P64" s="234"/>
      <c r="R64" s="234"/>
    </row>
    <row r="65" spans="1:20" s="177" customFormat="1" ht="12.75" customHeight="1" x14ac:dyDescent="0.35">
      <c r="A65" s="185"/>
      <c r="G65" s="186"/>
      <c r="H65" s="224"/>
      <c r="J65" s="224"/>
      <c r="L65" s="224"/>
      <c r="N65" s="224"/>
      <c r="P65" s="234"/>
      <c r="R65" s="234"/>
    </row>
    <row r="66" spans="1:20" s="177" customFormat="1" ht="12.75" customHeight="1" x14ac:dyDescent="0.35">
      <c r="A66" s="177" t="s">
        <v>259</v>
      </c>
      <c r="G66" s="190"/>
      <c r="H66" s="224"/>
      <c r="J66" s="224"/>
      <c r="L66" s="224"/>
      <c r="N66" s="224"/>
      <c r="P66" s="234"/>
      <c r="R66" s="234"/>
    </row>
    <row r="67" spans="1:20" s="177" customFormat="1" ht="12.75" customHeight="1" x14ac:dyDescent="0.35">
      <c r="A67" s="181" t="s">
        <v>265</v>
      </c>
      <c r="G67" s="182"/>
      <c r="H67" s="191">
        <v>0</v>
      </c>
      <c r="J67" s="191">
        <v>0</v>
      </c>
      <c r="L67" s="191">
        <v>0</v>
      </c>
      <c r="N67" s="191">
        <v>0</v>
      </c>
      <c r="P67" s="234"/>
      <c r="R67" s="234"/>
    </row>
    <row r="68" spans="1:20" s="177" customFormat="1" ht="12.75" customHeight="1" x14ac:dyDescent="0.35">
      <c r="A68" s="185"/>
      <c r="G68" s="190"/>
      <c r="H68" s="185"/>
      <c r="J68" s="185"/>
      <c r="L68" s="185"/>
      <c r="N68" s="185"/>
      <c r="P68" s="234"/>
      <c r="R68" s="234"/>
    </row>
    <row r="69" spans="1:20" s="177" customFormat="1" ht="12.75" customHeight="1" x14ac:dyDescent="0.35">
      <c r="A69" s="177" t="s">
        <v>232</v>
      </c>
      <c r="G69" s="182"/>
      <c r="H69" s="225">
        <f>'Exhibit C-4'!I66</f>
        <v>0</v>
      </c>
      <c r="J69" s="225">
        <f>'Exhibit C-4'!K66</f>
        <v>0</v>
      </c>
      <c r="L69" s="225">
        <f>'Exhibit C-4'!M66</f>
        <v>0</v>
      </c>
      <c r="N69" s="225">
        <f>'Exhibit C-4'!O66</f>
        <v>0</v>
      </c>
      <c r="P69" s="234"/>
      <c r="R69" s="234"/>
    </row>
    <row r="70" spans="1:20" s="177" customFormat="1" ht="12.75" customHeight="1" x14ac:dyDescent="0.35">
      <c r="A70" s="185"/>
      <c r="G70" s="190"/>
      <c r="H70" s="185"/>
      <c r="J70" s="185"/>
      <c r="L70" s="185"/>
      <c r="N70" s="185"/>
      <c r="P70" s="234"/>
      <c r="R70" s="234"/>
    </row>
    <row r="71" spans="1:20" s="177" customFormat="1" ht="12.75" customHeight="1" x14ac:dyDescent="0.35">
      <c r="A71" s="177" t="s">
        <v>266</v>
      </c>
      <c r="P71" s="234"/>
      <c r="R71" s="234"/>
    </row>
    <row r="72" spans="1:20" s="177" customFormat="1" ht="12.75" customHeight="1" x14ac:dyDescent="0.35">
      <c r="A72" s="181" t="s">
        <v>267</v>
      </c>
      <c r="G72" s="182"/>
      <c r="H72" s="297" t="e">
        <f>ABS(H67/H69)</f>
        <v>#DIV/0!</v>
      </c>
      <c r="J72" s="297" t="e">
        <f>ABS(J67/J69)</f>
        <v>#DIV/0!</v>
      </c>
      <c r="L72" s="297" t="e">
        <f>ABS(L67/L69)</f>
        <v>#DIV/0!</v>
      </c>
      <c r="N72" s="297" t="e">
        <f>ABS(N67/N69)</f>
        <v>#DIV/0!</v>
      </c>
      <c r="P72" s="234"/>
      <c r="R72" s="234"/>
    </row>
    <row r="73" spans="1:20" s="177" customFormat="1" ht="12.75" customHeight="1" x14ac:dyDescent="0.35">
      <c r="A73" s="185"/>
      <c r="G73" s="190"/>
      <c r="H73" s="224"/>
      <c r="J73" s="224"/>
      <c r="L73" s="224"/>
      <c r="N73" s="224"/>
      <c r="P73" s="234"/>
      <c r="R73" s="234"/>
    </row>
    <row r="74" spans="1:20" s="177" customFormat="1" ht="12.75" customHeight="1" x14ac:dyDescent="0.35">
      <c r="A74" s="177" t="s">
        <v>220</v>
      </c>
      <c r="H74" s="224"/>
      <c r="J74" s="224"/>
      <c r="L74" s="224"/>
      <c r="N74" s="224"/>
      <c r="P74" s="234"/>
      <c r="R74" s="234"/>
    </row>
    <row r="75" spans="1:20" s="177" customFormat="1" ht="12.75" customHeight="1" x14ac:dyDescent="0.35">
      <c r="A75" s="181" t="s">
        <v>262</v>
      </c>
      <c r="G75" s="182"/>
      <c r="H75" s="235">
        <v>1.1299999999999999</v>
      </c>
      <c r="J75" s="235">
        <v>1.0847</v>
      </c>
      <c r="L75" s="235">
        <v>1.1623000000000001</v>
      </c>
      <c r="N75" s="235">
        <v>1.1606000000000001</v>
      </c>
      <c r="P75" s="224"/>
    </row>
    <row r="76" spans="1:20" s="177" customFormat="1" ht="12.75" customHeight="1" x14ac:dyDescent="0.35">
      <c r="A76" s="181"/>
      <c r="G76" s="182"/>
      <c r="H76" s="234"/>
      <c r="J76" s="224"/>
      <c r="L76" s="224"/>
      <c r="N76" s="224"/>
      <c r="P76" s="224"/>
    </row>
    <row r="77" spans="1:20" s="185" customFormat="1" ht="12.75" customHeight="1" x14ac:dyDescent="0.25">
      <c r="B77" s="209"/>
      <c r="H77" s="236"/>
      <c r="J77" s="236"/>
      <c r="L77" s="236"/>
      <c r="N77" s="236"/>
      <c r="O77" s="219"/>
    </row>
    <row r="78" spans="1:20" s="185" customFormat="1" ht="14" x14ac:dyDescent="0.25">
      <c r="A78" s="276" t="s">
        <v>309</v>
      </c>
      <c r="B78" s="276"/>
      <c r="C78" s="276"/>
      <c r="D78" s="276"/>
      <c r="E78" s="276"/>
      <c r="F78" s="276"/>
      <c r="G78" s="276"/>
      <c r="H78" s="276"/>
      <c r="I78" s="276"/>
      <c r="J78" s="276"/>
      <c r="K78" s="276"/>
      <c r="L78" s="276"/>
      <c r="M78" s="276"/>
      <c r="N78" s="276"/>
      <c r="O78" s="276"/>
      <c r="P78" s="276"/>
      <c r="Q78" s="198"/>
      <c r="R78" s="198"/>
      <c r="S78" s="198"/>
      <c r="T78" s="198"/>
    </row>
    <row r="79" spans="1:20" s="185" customFormat="1" ht="14" x14ac:dyDescent="0.25">
      <c r="A79" s="276"/>
      <c r="B79" s="276"/>
      <c r="C79" s="276"/>
      <c r="D79" s="276"/>
      <c r="E79" s="276"/>
      <c r="F79" s="276"/>
      <c r="G79" s="276"/>
      <c r="H79" s="276"/>
      <c r="I79" s="276"/>
      <c r="J79" s="276"/>
      <c r="K79" s="276"/>
      <c r="L79" s="276"/>
      <c r="M79" s="276"/>
      <c r="N79" s="276"/>
      <c r="O79" s="276"/>
      <c r="P79" s="276"/>
      <c r="Q79" s="198"/>
      <c r="R79" s="198"/>
      <c r="S79" s="198"/>
      <c r="T79" s="198"/>
    </row>
    <row r="80" spans="1:20" s="185" customFormat="1" ht="14" x14ac:dyDescent="0.25">
      <c r="A80" s="221"/>
      <c r="B80" s="221"/>
      <c r="C80" s="221"/>
      <c r="D80" s="221"/>
      <c r="E80" s="221"/>
      <c r="F80" s="221"/>
      <c r="G80" s="221"/>
      <c r="H80" s="221"/>
      <c r="I80" s="221"/>
      <c r="J80" s="221"/>
      <c r="K80" s="221"/>
      <c r="L80" s="221"/>
      <c r="M80" s="221"/>
      <c r="N80" s="221"/>
      <c r="O80" s="198"/>
      <c r="P80" s="198"/>
      <c r="Q80" s="198"/>
      <c r="R80" s="198"/>
      <c r="S80" s="198"/>
      <c r="T80" s="198"/>
    </row>
    <row r="81" spans="1:20" s="185" customFormat="1" ht="14" x14ac:dyDescent="0.35">
      <c r="A81" s="177" t="s">
        <v>268</v>
      </c>
      <c r="B81" s="221"/>
      <c r="C81" s="221"/>
      <c r="D81" s="221"/>
      <c r="E81" s="221"/>
      <c r="F81" s="221"/>
      <c r="G81" s="221"/>
      <c r="H81" s="221"/>
      <c r="I81" s="221"/>
      <c r="J81" s="221"/>
      <c r="K81" s="221"/>
      <c r="L81" s="221"/>
      <c r="M81" s="221"/>
      <c r="N81" s="221"/>
      <c r="O81" s="198"/>
      <c r="P81" s="198"/>
      <c r="Q81" s="198"/>
      <c r="R81" s="198"/>
      <c r="S81" s="198"/>
      <c r="T81" s="198"/>
    </row>
    <row r="82" spans="1:20" s="185" customFormat="1" ht="14" x14ac:dyDescent="0.35">
      <c r="A82" s="177"/>
      <c r="B82" s="221"/>
      <c r="C82" s="221"/>
      <c r="D82" s="221"/>
      <c r="E82" s="221"/>
      <c r="F82" s="221"/>
      <c r="G82" s="221"/>
      <c r="H82" s="221"/>
      <c r="I82" s="221"/>
      <c r="J82" s="221"/>
      <c r="K82" s="221"/>
      <c r="L82" s="221"/>
      <c r="M82" s="221"/>
      <c r="N82" s="221"/>
      <c r="O82" s="198"/>
      <c r="P82" s="198"/>
      <c r="Q82" s="198"/>
      <c r="R82" s="198"/>
      <c r="S82" s="198"/>
      <c r="T82" s="198"/>
    </row>
    <row r="83" spans="1:20" s="185" customFormat="1" ht="120" customHeight="1" x14ac:dyDescent="0.25">
      <c r="A83" s="275" t="s">
        <v>289</v>
      </c>
      <c r="B83" s="275"/>
      <c r="C83" s="275"/>
      <c r="D83" s="275"/>
      <c r="E83" s="275"/>
      <c r="F83" s="275"/>
      <c r="G83" s="275"/>
      <c r="H83" s="275"/>
      <c r="I83" s="275"/>
      <c r="J83" s="275"/>
      <c r="K83" s="275"/>
      <c r="L83" s="275"/>
      <c r="M83" s="275"/>
      <c r="N83" s="275"/>
    </row>
    <row r="84" spans="1:20" s="185" customFormat="1" ht="14" x14ac:dyDescent="0.25">
      <c r="B84" s="199"/>
      <c r="C84" s="237"/>
      <c r="D84" s="237"/>
      <c r="E84" s="237"/>
      <c r="F84" s="237"/>
      <c r="G84" s="237"/>
      <c r="H84" s="237"/>
      <c r="I84" s="237"/>
      <c r="J84" s="237"/>
      <c r="K84" s="237"/>
      <c r="L84" s="237"/>
      <c r="M84" s="238"/>
      <c r="N84" s="238"/>
    </row>
    <row r="85" spans="1:20" ht="13" x14ac:dyDescent="0.25">
      <c r="A85" s="31"/>
      <c r="B85" s="30"/>
      <c r="C85" s="30"/>
      <c r="D85" s="30"/>
      <c r="E85" s="30"/>
      <c r="F85" s="30"/>
      <c r="G85" s="30"/>
      <c r="H85" s="30"/>
      <c r="I85" s="30"/>
      <c r="J85" s="30"/>
      <c r="K85" s="30"/>
      <c r="L85" s="30"/>
      <c r="M85" s="29"/>
      <c r="N85" s="29"/>
    </row>
  </sheetData>
  <mergeCells count="2">
    <mergeCell ref="A83:N83"/>
    <mergeCell ref="A78:P79"/>
  </mergeCells>
  <pageMargins left="0.75" right="0.75" top="1" bottom="1" header="0.5" footer="0.5"/>
  <pageSetup scale="67" fitToHeight="0" orientation="portrait" r:id="rId1"/>
  <headerFooter alignWithMargins="0"/>
  <rowBreaks count="1" manualBreakCount="1">
    <brk id="38" max="15" man="1"/>
  </rowBreaks>
  <ignoredErrors>
    <ignoredError sqref="G10:G21 G48:G59" numberStoredAsText="1"/>
    <ignoredError sqref="I18:P18 I34 J34:N34 H18:H23 H25:H34 O56 M56 K56 I56 H56 J56 L56 N56 P56 I72 H72 J72:N7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216"/>
  <sheetViews>
    <sheetView tabSelected="1" view="pageBreakPreview" zoomScale="132" zoomScaleNormal="100" zoomScaleSheetLayoutView="132" workbookViewId="0">
      <selection activeCell="G7" sqref="G7"/>
    </sheetView>
  </sheetViews>
  <sheetFormatPr defaultColWidth="9.1796875" defaultRowHeight="12.5" x14ac:dyDescent="0.25"/>
  <cols>
    <col min="1" max="1" width="2.7265625" style="9" customWidth="1"/>
    <col min="2" max="3" width="9.1796875" style="9"/>
    <col min="4" max="4" width="17.81640625" style="9" customWidth="1"/>
    <col min="5" max="5" width="3.7265625" style="9" bestFit="1" customWidth="1"/>
    <col min="6" max="6" width="1.81640625" style="9" customWidth="1"/>
    <col min="7" max="7" width="13" style="9" customWidth="1"/>
    <col min="8" max="8" width="1.81640625" style="9" customWidth="1"/>
    <col min="9" max="9" width="13.7265625" style="9" customWidth="1"/>
    <col min="10" max="10" width="1.81640625" style="9" customWidth="1"/>
    <col min="11" max="11" width="13.7265625" style="9" customWidth="1"/>
    <col min="12" max="12" width="1.81640625" style="9" customWidth="1"/>
    <col min="13" max="13" width="13.7265625" style="9" customWidth="1"/>
    <col min="14" max="14" width="1.81640625" style="9" customWidth="1"/>
    <col min="15" max="15" width="13.7265625" style="9" customWidth="1"/>
    <col min="16" max="16" width="1.81640625" style="9" customWidth="1"/>
    <col min="17" max="17" width="12.7265625" style="9" customWidth="1"/>
    <col min="18" max="18" width="1.81640625" style="9" customWidth="1"/>
    <col min="19" max="19" width="12.7265625" style="9" customWidth="1"/>
    <col min="20" max="20" width="1.81640625" style="9" customWidth="1"/>
    <col min="21" max="21" width="12.7265625" style="9" customWidth="1"/>
    <col min="22" max="22" width="1.81640625" style="9" customWidth="1"/>
    <col min="23" max="23" width="12.7265625" style="9" customWidth="1"/>
    <col min="24" max="24" width="1.81640625" style="9" customWidth="1"/>
    <col min="25" max="25" width="12.7265625" style="9" customWidth="1"/>
    <col min="26" max="16384" width="9.1796875" style="9"/>
  </cols>
  <sheetData>
    <row r="1" spans="1:15" s="170" customFormat="1" ht="20.25" customHeight="1" x14ac:dyDescent="0.25">
      <c r="A1" s="169" t="str">
        <f>TextRefCopy5</f>
        <v>Name of Community College</v>
      </c>
    </row>
    <row r="2" spans="1:15" s="171" customFormat="1" ht="20.25" customHeight="1" x14ac:dyDescent="0.25">
      <c r="A2" s="169" t="s">
        <v>204</v>
      </c>
      <c r="B2" s="170"/>
    </row>
    <row r="3" spans="1:15" s="171" customFormat="1" ht="20.25" customHeight="1" x14ac:dyDescent="0.25">
      <c r="A3" s="169" t="s">
        <v>225</v>
      </c>
      <c r="B3" s="170"/>
    </row>
    <row r="4" spans="1:15" s="171" customFormat="1" ht="20.25" customHeight="1" x14ac:dyDescent="0.25">
      <c r="A4" s="169" t="s">
        <v>255</v>
      </c>
      <c r="B4" s="170"/>
      <c r="O4" s="200" t="s">
        <v>269</v>
      </c>
    </row>
    <row r="5" spans="1:15" s="171" customFormat="1" ht="20.25" customHeight="1" thickBot="1" x14ac:dyDescent="0.3">
      <c r="A5" s="172" t="s">
        <v>226</v>
      </c>
      <c r="B5" s="173"/>
      <c r="C5" s="173"/>
      <c r="D5" s="173"/>
      <c r="E5" s="173"/>
      <c r="F5" s="173"/>
      <c r="G5" s="173"/>
      <c r="H5" s="173"/>
      <c r="I5" s="173"/>
      <c r="J5" s="173"/>
      <c r="K5" s="173"/>
      <c r="L5" s="173"/>
      <c r="M5" s="173"/>
      <c r="N5" s="173"/>
      <c r="O5" s="110" t="s">
        <v>4</v>
      </c>
    </row>
    <row r="6" spans="1:15" ht="19.5" customHeight="1" x14ac:dyDescent="0.25"/>
    <row r="7" spans="1:15" s="177" customFormat="1" ht="12.75" customHeight="1" x14ac:dyDescent="0.35">
      <c r="A7" s="188" t="s">
        <v>257</v>
      </c>
      <c r="G7" s="296">
        <v>2025</v>
      </c>
      <c r="I7" s="296">
        <v>2024</v>
      </c>
      <c r="K7" s="296">
        <v>2023</v>
      </c>
      <c r="M7" s="296">
        <v>2022</v>
      </c>
      <c r="N7" s="175"/>
      <c r="O7" s="296">
        <v>2021</v>
      </c>
    </row>
    <row r="8" spans="1:15" s="185" customFormat="1" ht="12.75" customHeight="1" x14ac:dyDescent="0.25">
      <c r="G8" s="189"/>
      <c r="H8" s="188"/>
      <c r="I8" s="189"/>
      <c r="J8" s="188"/>
      <c r="K8" s="189"/>
      <c r="L8" s="188"/>
      <c r="M8" s="189"/>
      <c r="N8" s="188"/>
      <c r="O8" s="189"/>
    </row>
    <row r="9" spans="1:15" s="185" customFormat="1" ht="14" x14ac:dyDescent="0.25">
      <c r="A9" s="185" t="s">
        <v>228</v>
      </c>
      <c r="E9" s="204" t="s">
        <v>212</v>
      </c>
      <c r="G9" s="205">
        <v>0</v>
      </c>
      <c r="I9" s="205">
        <v>0</v>
      </c>
      <c r="K9" s="205">
        <v>0</v>
      </c>
      <c r="M9" s="205">
        <v>0</v>
      </c>
      <c r="O9" s="205">
        <v>0</v>
      </c>
    </row>
    <row r="10" spans="1:15" s="185" customFormat="1" ht="9.75" customHeight="1" x14ac:dyDescent="0.25">
      <c r="E10" s="204"/>
      <c r="G10" s="206"/>
      <c r="I10" s="206"/>
      <c r="K10" s="206"/>
      <c r="M10" s="206"/>
      <c r="O10" s="206"/>
    </row>
    <row r="11" spans="1:15" s="185" customFormat="1" ht="14" x14ac:dyDescent="0.35">
      <c r="A11" s="177" t="s">
        <v>229</v>
      </c>
      <c r="E11" s="204" t="s">
        <v>214</v>
      </c>
      <c r="G11" s="206"/>
      <c r="I11" s="206"/>
      <c r="K11" s="206"/>
      <c r="M11" s="206"/>
      <c r="O11" s="206"/>
    </row>
    <row r="12" spans="1:15" s="177" customFormat="1" ht="12.75" customHeight="1" x14ac:dyDescent="0.35">
      <c r="A12" s="181" t="s">
        <v>230</v>
      </c>
      <c r="E12" s="207"/>
      <c r="G12" s="208">
        <v>0</v>
      </c>
      <c r="I12" s="208">
        <v>0</v>
      </c>
      <c r="K12" s="208">
        <v>0</v>
      </c>
      <c r="M12" s="208">
        <v>0</v>
      </c>
      <c r="O12" s="208">
        <v>0</v>
      </c>
    </row>
    <row r="13" spans="1:15" s="185" customFormat="1" ht="9.75" customHeight="1" x14ac:dyDescent="0.25">
      <c r="A13" s="209"/>
      <c r="E13" s="210"/>
      <c r="G13" s="206"/>
      <c r="I13" s="206"/>
      <c r="K13" s="206"/>
      <c r="M13" s="206"/>
      <c r="O13" s="206"/>
    </row>
    <row r="14" spans="1:15" s="177" customFormat="1" ht="12.75" customHeight="1" thickBot="1" x14ac:dyDescent="0.4">
      <c r="A14" s="177" t="s">
        <v>231</v>
      </c>
      <c r="E14" s="211" t="s">
        <v>216</v>
      </c>
      <c r="G14" s="212">
        <f>G9-G12</f>
        <v>0</v>
      </c>
      <c r="I14" s="212">
        <f>I9-I12</f>
        <v>0</v>
      </c>
      <c r="K14" s="212">
        <f>K9-K12</f>
        <v>0</v>
      </c>
      <c r="M14" s="212">
        <f>M9-M12</f>
        <v>0</v>
      </c>
      <c r="O14" s="212">
        <f>O9-O12</f>
        <v>0</v>
      </c>
    </row>
    <row r="15" spans="1:15" s="185" customFormat="1" ht="12.75" customHeight="1" thickTop="1" x14ac:dyDescent="0.25">
      <c r="E15" s="210"/>
      <c r="G15" s="206"/>
      <c r="I15" s="206"/>
      <c r="K15" s="206"/>
      <c r="M15" s="206"/>
      <c r="O15" s="206"/>
    </row>
    <row r="16" spans="1:15" s="177" customFormat="1" ht="12.75" customHeight="1" x14ac:dyDescent="0.35">
      <c r="A16" s="177" t="s">
        <v>232</v>
      </c>
      <c r="E16" s="211" t="s">
        <v>219</v>
      </c>
      <c r="G16" s="191">
        <v>0</v>
      </c>
      <c r="I16" s="191">
        <v>0</v>
      </c>
      <c r="K16" s="191">
        <v>0</v>
      </c>
      <c r="M16" s="191">
        <v>0</v>
      </c>
      <c r="O16" s="191">
        <v>0</v>
      </c>
    </row>
    <row r="17" spans="1:25" s="185" customFormat="1" ht="9.75" customHeight="1" x14ac:dyDescent="0.25">
      <c r="E17" s="210"/>
    </row>
    <row r="18" spans="1:25" s="177" customFormat="1" ht="12.75" customHeight="1" x14ac:dyDescent="0.35">
      <c r="A18" s="177" t="s">
        <v>233</v>
      </c>
      <c r="E18" s="211" t="s">
        <v>222</v>
      </c>
    </row>
    <row r="19" spans="1:25" s="177" customFormat="1" ht="12.75" customHeight="1" x14ac:dyDescent="0.35">
      <c r="A19" s="181" t="s">
        <v>232</v>
      </c>
      <c r="E19" s="213"/>
      <c r="G19" s="214" t="e">
        <f>G12/G16</f>
        <v>#DIV/0!</v>
      </c>
      <c r="I19" s="214" t="e">
        <f>I12/I16</f>
        <v>#DIV/0!</v>
      </c>
      <c r="K19" s="214" t="e">
        <f>K12/K16</f>
        <v>#DIV/0!</v>
      </c>
      <c r="M19" s="214" t="e">
        <f>M12/M16</f>
        <v>#DIV/0!</v>
      </c>
      <c r="O19" s="214" t="e">
        <f>O12/O16</f>
        <v>#DIV/0!</v>
      </c>
    </row>
    <row r="20" spans="1:25" s="185" customFormat="1" ht="14" x14ac:dyDescent="0.25">
      <c r="E20" s="215"/>
      <c r="Q20" s="216"/>
      <c r="S20" s="216"/>
      <c r="U20" s="216"/>
      <c r="W20" s="216"/>
      <c r="Y20" s="216"/>
    </row>
    <row r="21" spans="1:25" s="185" customFormat="1" ht="14" x14ac:dyDescent="0.25">
      <c r="E21" s="215"/>
      <c r="Q21" s="216"/>
      <c r="S21" s="216"/>
      <c r="U21" s="216"/>
      <c r="W21" s="216"/>
      <c r="Y21" s="216"/>
    </row>
    <row r="22" spans="1:25" s="185" customFormat="1" ht="14" x14ac:dyDescent="0.35">
      <c r="E22" s="215"/>
      <c r="G22" s="296">
        <v>2020</v>
      </c>
      <c r="H22" s="48"/>
      <c r="I22" s="296">
        <v>2019</v>
      </c>
      <c r="J22" s="177"/>
      <c r="K22" s="296">
        <v>2018</v>
      </c>
      <c r="L22" s="177"/>
      <c r="M22" s="296">
        <v>2017</v>
      </c>
      <c r="N22" s="175"/>
      <c r="O22" s="296">
        <v>2016</v>
      </c>
      <c r="Q22" s="216"/>
      <c r="S22" s="216"/>
      <c r="U22" s="216"/>
      <c r="W22" s="216"/>
      <c r="Y22" s="216"/>
    </row>
    <row r="23" spans="1:25" s="185" customFormat="1" ht="12.75" customHeight="1" x14ac:dyDescent="0.25">
      <c r="G23" s="189"/>
      <c r="H23" s="188"/>
      <c r="I23" s="189"/>
      <c r="J23" s="188"/>
      <c r="K23" s="189"/>
      <c r="L23" s="188"/>
      <c r="M23" s="189"/>
      <c r="N23" s="188"/>
      <c r="O23" s="189"/>
    </row>
    <row r="24" spans="1:25" s="185" customFormat="1" ht="14" x14ac:dyDescent="0.25">
      <c r="A24" s="185" t="s">
        <v>228</v>
      </c>
      <c r="E24" s="204"/>
      <c r="G24" s="205">
        <v>0</v>
      </c>
      <c r="I24" s="205">
        <v>0</v>
      </c>
      <c r="K24" s="205">
        <v>0</v>
      </c>
      <c r="M24" s="205">
        <v>0</v>
      </c>
      <c r="O24" s="205">
        <v>0</v>
      </c>
    </row>
    <row r="25" spans="1:25" s="185" customFormat="1" ht="9.75" customHeight="1" x14ac:dyDescent="0.25">
      <c r="E25" s="204"/>
      <c r="G25" s="206"/>
      <c r="I25" s="206"/>
      <c r="K25" s="206"/>
      <c r="M25" s="206"/>
      <c r="O25" s="206"/>
    </row>
    <row r="26" spans="1:25" s="185" customFormat="1" ht="14" x14ac:dyDescent="0.35">
      <c r="A26" s="177" t="s">
        <v>229</v>
      </c>
      <c r="E26" s="204"/>
      <c r="G26" s="206"/>
      <c r="I26" s="206"/>
      <c r="K26" s="206"/>
      <c r="M26" s="206"/>
      <c r="O26" s="206"/>
    </row>
    <row r="27" spans="1:25" s="177" customFormat="1" ht="12.75" customHeight="1" x14ac:dyDescent="0.35">
      <c r="A27" s="181" t="s">
        <v>230</v>
      </c>
      <c r="E27" s="207"/>
      <c r="G27" s="208">
        <v>0</v>
      </c>
      <c r="I27" s="208">
        <v>0</v>
      </c>
      <c r="K27" s="208">
        <v>0</v>
      </c>
      <c r="M27" s="208">
        <v>0</v>
      </c>
      <c r="O27" s="208">
        <v>0</v>
      </c>
    </row>
    <row r="28" spans="1:25" s="185" customFormat="1" ht="9.75" customHeight="1" x14ac:dyDescent="0.25">
      <c r="A28" s="209"/>
      <c r="E28" s="210"/>
      <c r="G28" s="206"/>
      <c r="I28" s="206"/>
      <c r="K28" s="206"/>
      <c r="M28" s="206"/>
      <c r="O28" s="206"/>
    </row>
    <row r="29" spans="1:25" s="177" customFormat="1" ht="12.75" customHeight="1" thickBot="1" x14ac:dyDescent="0.4">
      <c r="A29" s="177" t="s">
        <v>231</v>
      </c>
      <c r="E29" s="211"/>
      <c r="G29" s="212">
        <f>G24-G27</f>
        <v>0</v>
      </c>
      <c r="I29" s="212">
        <f>I24-I27</f>
        <v>0</v>
      </c>
      <c r="K29" s="212">
        <f>K24-K27</f>
        <v>0</v>
      </c>
      <c r="M29" s="212">
        <f>M24-M27</f>
        <v>0</v>
      </c>
      <c r="O29" s="212">
        <f>O24-O27</f>
        <v>0</v>
      </c>
    </row>
    <row r="30" spans="1:25" s="185" customFormat="1" ht="12.75" customHeight="1" thickTop="1" x14ac:dyDescent="0.25">
      <c r="E30" s="210"/>
      <c r="G30" s="206"/>
      <c r="I30" s="206"/>
      <c r="K30" s="206"/>
      <c r="M30" s="206"/>
      <c r="O30" s="206"/>
    </row>
    <row r="31" spans="1:25" s="177" customFormat="1" ht="12.75" customHeight="1" x14ac:dyDescent="0.35">
      <c r="A31" s="177" t="s">
        <v>232</v>
      </c>
      <c r="E31" s="211"/>
      <c r="G31" s="191">
        <v>0</v>
      </c>
      <c r="I31" s="191">
        <v>0</v>
      </c>
      <c r="K31" s="191">
        <v>0</v>
      </c>
      <c r="M31" s="191">
        <v>0</v>
      </c>
      <c r="O31" s="191">
        <v>0</v>
      </c>
    </row>
    <row r="32" spans="1:25" s="185" customFormat="1" ht="9.75" customHeight="1" x14ac:dyDescent="0.25">
      <c r="E32" s="210"/>
    </row>
    <row r="33" spans="1:25" s="177" customFormat="1" ht="12.75" customHeight="1" x14ac:dyDescent="0.35">
      <c r="A33" s="177" t="s">
        <v>233</v>
      </c>
      <c r="E33" s="211"/>
    </row>
    <row r="34" spans="1:25" s="177" customFormat="1" ht="12.75" customHeight="1" x14ac:dyDescent="0.35">
      <c r="A34" s="181" t="s">
        <v>232</v>
      </c>
      <c r="E34" s="213"/>
      <c r="G34" s="214" t="e">
        <f>G27/G31</f>
        <v>#DIV/0!</v>
      </c>
      <c r="I34" s="214" t="e">
        <f>I27/I31</f>
        <v>#DIV/0!</v>
      </c>
      <c r="K34" s="214" t="e">
        <f>K27/K31</f>
        <v>#DIV/0!</v>
      </c>
      <c r="M34" s="214" t="e">
        <f>M27/M31</f>
        <v>#DIV/0!</v>
      </c>
      <c r="O34" s="214" t="e">
        <f>O27/O31</f>
        <v>#DIV/0!</v>
      </c>
    </row>
    <row r="35" spans="1:25" s="185" customFormat="1" ht="9" customHeight="1" x14ac:dyDescent="0.25">
      <c r="E35" s="215"/>
      <c r="Q35" s="216"/>
      <c r="S35" s="216"/>
      <c r="U35" s="216"/>
      <c r="W35" s="216"/>
      <c r="Y35" s="216"/>
    </row>
    <row r="36" spans="1:25" s="217" customFormat="1" ht="20.25" customHeight="1" x14ac:dyDescent="0.25">
      <c r="A36" s="169" t="str">
        <f>TextRefCopy5</f>
        <v>Name of Community College</v>
      </c>
      <c r="B36" s="170"/>
      <c r="C36" s="170"/>
      <c r="D36" s="170"/>
      <c r="E36" s="170"/>
      <c r="F36" s="170"/>
      <c r="G36" s="170"/>
      <c r="H36" s="170"/>
      <c r="I36" s="170"/>
      <c r="J36" s="170"/>
      <c r="K36" s="170"/>
      <c r="L36" s="170"/>
      <c r="M36" s="170"/>
      <c r="N36" s="170"/>
      <c r="O36" s="170"/>
    </row>
    <row r="37" spans="1:25" s="185" customFormat="1" ht="20.25" customHeight="1" x14ac:dyDescent="0.25">
      <c r="A37" s="169" t="s">
        <v>204</v>
      </c>
      <c r="B37" s="170"/>
      <c r="C37" s="171"/>
      <c r="D37" s="171"/>
      <c r="E37" s="171"/>
      <c r="F37" s="171"/>
      <c r="G37" s="171"/>
      <c r="H37" s="171"/>
      <c r="I37" s="171"/>
      <c r="J37" s="171"/>
      <c r="K37" s="171"/>
      <c r="L37" s="171"/>
      <c r="M37" s="171"/>
      <c r="N37" s="171"/>
      <c r="O37" s="171"/>
    </row>
    <row r="38" spans="1:25" s="185" customFormat="1" ht="20.25" customHeight="1" x14ac:dyDescent="0.25">
      <c r="A38" s="169" t="s">
        <v>225</v>
      </c>
      <c r="B38" s="170"/>
      <c r="C38" s="171"/>
      <c r="D38" s="171"/>
      <c r="E38" s="171"/>
      <c r="F38" s="171"/>
      <c r="G38" s="171"/>
      <c r="H38" s="171"/>
      <c r="I38" s="171"/>
      <c r="J38" s="171"/>
      <c r="K38" s="171"/>
      <c r="L38" s="171"/>
      <c r="M38" s="171"/>
      <c r="N38" s="171"/>
      <c r="O38" s="171"/>
    </row>
    <row r="39" spans="1:25" s="185" customFormat="1" ht="20.25" customHeight="1" x14ac:dyDescent="0.25">
      <c r="A39" s="169" t="s">
        <v>255</v>
      </c>
      <c r="B39" s="170"/>
      <c r="C39" s="171"/>
      <c r="D39" s="171"/>
      <c r="E39" s="171"/>
      <c r="F39" s="171"/>
      <c r="G39" s="171"/>
      <c r="H39" s="171"/>
      <c r="I39" s="171"/>
      <c r="J39" s="171"/>
      <c r="K39" s="171"/>
      <c r="L39" s="171"/>
      <c r="M39" s="171"/>
      <c r="N39" s="171"/>
      <c r="O39" s="200" t="s">
        <v>269</v>
      </c>
    </row>
    <row r="40" spans="1:25" s="185" customFormat="1" ht="20.25" customHeight="1" thickBot="1" x14ac:dyDescent="0.3">
      <c r="A40" s="172" t="s">
        <v>226</v>
      </c>
      <c r="B40" s="173"/>
      <c r="C40" s="173"/>
      <c r="D40" s="173"/>
      <c r="E40" s="173"/>
      <c r="F40" s="173"/>
      <c r="G40" s="173"/>
      <c r="H40" s="173"/>
      <c r="I40" s="173"/>
      <c r="J40" s="173"/>
      <c r="K40" s="173"/>
      <c r="L40" s="173"/>
      <c r="M40" s="173"/>
      <c r="N40" s="173"/>
      <c r="O40" s="110" t="s">
        <v>59</v>
      </c>
    </row>
    <row r="41" spans="1:25" s="185" customFormat="1" ht="19.5" customHeight="1" x14ac:dyDescent="0.25">
      <c r="E41" s="215"/>
      <c r="Q41" s="216"/>
      <c r="S41" s="216"/>
      <c r="U41" s="216"/>
      <c r="W41" s="216"/>
      <c r="Y41" s="216"/>
    </row>
    <row r="42" spans="1:25" s="177" customFormat="1" ht="12.75" customHeight="1" x14ac:dyDescent="0.35">
      <c r="A42" s="175" t="s">
        <v>263</v>
      </c>
      <c r="B42" s="218"/>
      <c r="G42" s="296">
        <v>2025</v>
      </c>
      <c r="I42" s="296">
        <v>2024</v>
      </c>
      <c r="K42" s="296">
        <v>2023</v>
      </c>
      <c r="M42" s="296">
        <v>2022</v>
      </c>
      <c r="N42" s="175"/>
      <c r="O42" s="296">
        <v>2021</v>
      </c>
      <c r="P42" s="180"/>
    </row>
    <row r="43" spans="1:25" s="177" customFormat="1" ht="12.75" customHeight="1" x14ac:dyDescent="0.35">
      <c r="B43" s="218"/>
      <c r="G43" s="214"/>
      <c r="I43" s="214"/>
      <c r="K43" s="214"/>
      <c r="M43" s="214"/>
      <c r="O43" s="214"/>
      <c r="P43" s="180"/>
    </row>
    <row r="44" spans="1:25" s="185" customFormat="1" ht="14" x14ac:dyDescent="0.25">
      <c r="A44" s="185" t="s">
        <v>228</v>
      </c>
      <c r="E44" s="204" t="s">
        <v>212</v>
      </c>
      <c r="G44" s="205">
        <v>0</v>
      </c>
      <c r="I44" s="205">
        <v>0</v>
      </c>
      <c r="K44" s="205">
        <v>0</v>
      </c>
      <c r="M44" s="205">
        <v>0</v>
      </c>
      <c r="O44" s="205">
        <v>0</v>
      </c>
      <c r="P44" s="219"/>
    </row>
    <row r="45" spans="1:25" s="185" customFormat="1" ht="9.75" customHeight="1" x14ac:dyDescent="0.25">
      <c r="E45" s="204"/>
      <c r="G45" s="206"/>
      <c r="I45" s="206"/>
      <c r="K45" s="206"/>
      <c r="M45" s="206"/>
      <c r="O45" s="206"/>
      <c r="P45" s="219"/>
    </row>
    <row r="46" spans="1:25" s="185" customFormat="1" ht="14" x14ac:dyDescent="0.35">
      <c r="A46" s="177" t="s">
        <v>229</v>
      </c>
      <c r="E46" s="204" t="s">
        <v>214</v>
      </c>
      <c r="G46" s="206"/>
      <c r="I46" s="206"/>
      <c r="K46" s="206"/>
      <c r="M46" s="206"/>
      <c r="O46" s="206"/>
    </row>
    <row r="47" spans="1:25" s="177" customFormat="1" ht="12.75" customHeight="1" x14ac:dyDescent="0.35">
      <c r="A47" s="181" t="s">
        <v>230</v>
      </c>
      <c r="E47" s="207"/>
      <c r="G47" s="208">
        <v>0</v>
      </c>
      <c r="I47" s="208">
        <v>0</v>
      </c>
      <c r="K47" s="208">
        <v>0</v>
      </c>
      <c r="M47" s="208">
        <v>0</v>
      </c>
      <c r="O47" s="208">
        <v>0</v>
      </c>
      <c r="P47" s="180"/>
    </row>
    <row r="48" spans="1:25" s="185" customFormat="1" ht="9.75" customHeight="1" x14ac:dyDescent="0.25">
      <c r="A48" s="209"/>
      <c r="E48" s="210"/>
      <c r="G48" s="206"/>
      <c r="I48" s="206"/>
      <c r="K48" s="206"/>
      <c r="M48" s="206"/>
      <c r="O48" s="206"/>
      <c r="P48" s="219"/>
    </row>
    <row r="49" spans="1:25" s="177" customFormat="1" ht="12.75" customHeight="1" thickBot="1" x14ac:dyDescent="0.4">
      <c r="A49" s="177" t="s">
        <v>231</v>
      </c>
      <c r="E49" s="211" t="s">
        <v>216</v>
      </c>
      <c r="G49" s="212">
        <f>G44-G47</f>
        <v>0</v>
      </c>
      <c r="I49" s="212">
        <f>I44-I47</f>
        <v>0</v>
      </c>
      <c r="K49" s="212">
        <f>K44-K47</f>
        <v>0</v>
      </c>
      <c r="M49" s="212">
        <f>M44-M47</f>
        <v>0</v>
      </c>
      <c r="O49" s="212">
        <f>O44-O47</f>
        <v>0</v>
      </c>
      <c r="P49" s="180"/>
    </row>
    <row r="50" spans="1:25" s="185" customFormat="1" ht="12.75" customHeight="1" thickTop="1" x14ac:dyDescent="0.25">
      <c r="E50" s="210"/>
      <c r="G50" s="206"/>
      <c r="I50" s="206"/>
      <c r="K50" s="206"/>
      <c r="M50" s="206"/>
      <c r="O50" s="206"/>
    </row>
    <row r="51" spans="1:25" s="177" customFormat="1" ht="12.75" customHeight="1" x14ac:dyDescent="0.35">
      <c r="A51" s="177" t="s">
        <v>232</v>
      </c>
      <c r="E51" s="211" t="s">
        <v>219</v>
      </c>
      <c r="G51" s="191">
        <v>0</v>
      </c>
      <c r="I51" s="191">
        <v>0</v>
      </c>
      <c r="K51" s="191">
        <v>0</v>
      </c>
      <c r="M51" s="191">
        <v>0</v>
      </c>
      <c r="O51" s="191">
        <v>0</v>
      </c>
      <c r="P51" s="180"/>
    </row>
    <row r="52" spans="1:25" s="185" customFormat="1" ht="9.75" customHeight="1" x14ac:dyDescent="0.25">
      <c r="E52" s="210"/>
    </row>
    <row r="53" spans="1:25" s="177" customFormat="1" ht="12.75" customHeight="1" x14ac:dyDescent="0.35">
      <c r="A53" s="177" t="s">
        <v>233</v>
      </c>
      <c r="E53" s="211" t="s">
        <v>222</v>
      </c>
      <c r="P53" s="180"/>
    </row>
    <row r="54" spans="1:25" s="177" customFormat="1" ht="12.75" customHeight="1" x14ac:dyDescent="0.35">
      <c r="A54" s="181" t="s">
        <v>232</v>
      </c>
      <c r="E54" s="213"/>
      <c r="G54" s="214" t="e">
        <f>G47/G51</f>
        <v>#DIV/0!</v>
      </c>
      <c r="I54" s="214" t="e">
        <f>I47/I51</f>
        <v>#DIV/0!</v>
      </c>
      <c r="K54" s="214" t="e">
        <f>K47/K51</f>
        <v>#DIV/0!</v>
      </c>
      <c r="M54" s="214" t="e">
        <f>M47/M51</f>
        <v>#DIV/0!</v>
      </c>
      <c r="O54" s="214" t="e">
        <f>O47/O51</f>
        <v>#DIV/0!</v>
      </c>
      <c r="P54" s="180"/>
    </row>
    <row r="55" spans="1:25" s="177" customFormat="1" ht="12.75" customHeight="1" x14ac:dyDescent="0.35">
      <c r="A55" s="181"/>
      <c r="E55" s="213"/>
      <c r="G55" s="214"/>
      <c r="I55" s="214"/>
      <c r="K55" s="214"/>
      <c r="M55" s="214"/>
      <c r="O55" s="214"/>
      <c r="P55" s="180"/>
      <c r="Q55" s="220"/>
      <c r="S55" s="220"/>
      <c r="U55" s="220"/>
      <c r="W55" s="220"/>
      <c r="Y55" s="220"/>
    </row>
    <row r="56" spans="1:25" s="177" customFormat="1" ht="12.75" customHeight="1" x14ac:dyDescent="0.35">
      <c r="A56" s="181"/>
      <c r="E56" s="213"/>
      <c r="G56" s="214"/>
      <c r="I56" s="214"/>
      <c r="K56" s="214"/>
      <c r="M56" s="214"/>
      <c r="O56" s="214"/>
      <c r="P56" s="180"/>
      <c r="Q56" s="220"/>
      <c r="S56" s="220"/>
      <c r="U56" s="220"/>
      <c r="W56" s="220"/>
      <c r="Y56" s="220"/>
    </row>
    <row r="57" spans="1:25" s="177" customFormat="1" ht="12.75" customHeight="1" x14ac:dyDescent="0.35">
      <c r="A57" s="181"/>
      <c r="E57" s="213"/>
      <c r="G57" s="296">
        <v>2020</v>
      </c>
      <c r="H57" s="48"/>
      <c r="I57" s="296">
        <v>2019</v>
      </c>
      <c r="K57" s="296">
        <v>2018</v>
      </c>
      <c r="M57" s="296">
        <v>2017</v>
      </c>
      <c r="N57" s="175"/>
      <c r="O57" s="296">
        <v>2016</v>
      </c>
      <c r="P57" s="180"/>
      <c r="Q57" s="220"/>
      <c r="S57" s="220"/>
      <c r="U57" s="220"/>
      <c r="W57" s="220"/>
      <c r="Y57" s="220"/>
    </row>
    <row r="58" spans="1:25" s="177" customFormat="1" ht="12.75" customHeight="1" x14ac:dyDescent="0.35">
      <c r="B58" s="218"/>
      <c r="G58" s="214"/>
      <c r="I58" s="214"/>
      <c r="K58" s="214"/>
      <c r="M58" s="214"/>
      <c r="O58" s="214"/>
      <c r="P58" s="180"/>
    </row>
    <row r="59" spans="1:25" s="185" customFormat="1" ht="14" x14ac:dyDescent="0.25">
      <c r="A59" s="185" t="s">
        <v>228</v>
      </c>
      <c r="E59" s="204"/>
      <c r="G59" s="205">
        <v>0</v>
      </c>
      <c r="I59" s="205">
        <v>0</v>
      </c>
      <c r="K59" s="205">
        <v>0</v>
      </c>
      <c r="M59" s="205">
        <v>0</v>
      </c>
      <c r="O59" s="205">
        <v>0</v>
      </c>
      <c r="P59" s="219"/>
    </row>
    <row r="60" spans="1:25" s="185" customFormat="1" ht="9.75" customHeight="1" x14ac:dyDescent="0.25">
      <c r="E60" s="204"/>
      <c r="G60" s="206"/>
      <c r="I60" s="206"/>
      <c r="K60" s="206"/>
      <c r="M60" s="206"/>
      <c r="O60" s="206"/>
      <c r="P60" s="219"/>
    </row>
    <row r="61" spans="1:25" s="185" customFormat="1" ht="14" x14ac:dyDescent="0.35">
      <c r="A61" s="177" t="s">
        <v>229</v>
      </c>
      <c r="E61" s="204"/>
      <c r="G61" s="206"/>
      <c r="I61" s="206"/>
      <c r="K61" s="206"/>
      <c r="M61" s="206"/>
      <c r="O61" s="206"/>
    </row>
    <row r="62" spans="1:25" s="177" customFormat="1" ht="12.75" customHeight="1" x14ac:dyDescent="0.35">
      <c r="A62" s="181" t="s">
        <v>230</v>
      </c>
      <c r="E62" s="207"/>
      <c r="G62" s="208">
        <v>0</v>
      </c>
      <c r="I62" s="208">
        <v>0</v>
      </c>
      <c r="K62" s="208">
        <v>0</v>
      </c>
      <c r="M62" s="208">
        <v>0</v>
      </c>
      <c r="O62" s="208">
        <v>0</v>
      </c>
      <c r="P62" s="180"/>
    </row>
    <row r="63" spans="1:25" s="185" customFormat="1" ht="9.75" customHeight="1" x14ac:dyDescent="0.25">
      <c r="A63" s="209"/>
      <c r="E63" s="210"/>
      <c r="G63" s="206"/>
      <c r="I63" s="206"/>
      <c r="K63" s="206"/>
      <c r="M63" s="206"/>
      <c r="O63" s="206"/>
      <c r="P63" s="219"/>
    </row>
    <row r="64" spans="1:25" s="177" customFormat="1" ht="12.75" customHeight="1" thickBot="1" x14ac:dyDescent="0.4">
      <c r="A64" s="177" t="s">
        <v>231</v>
      </c>
      <c r="E64" s="211"/>
      <c r="G64" s="212">
        <f>G59-G62</f>
        <v>0</v>
      </c>
      <c r="I64" s="212">
        <f>I59-I62</f>
        <v>0</v>
      </c>
      <c r="K64" s="212">
        <f>K59-K62</f>
        <v>0</v>
      </c>
      <c r="M64" s="212">
        <f>M59-M62</f>
        <v>0</v>
      </c>
      <c r="O64" s="212">
        <f>O59-O62</f>
        <v>0</v>
      </c>
      <c r="P64" s="180"/>
    </row>
    <row r="65" spans="1:25" s="185" customFormat="1" ht="12.75" customHeight="1" thickTop="1" x14ac:dyDescent="0.25">
      <c r="E65" s="210"/>
      <c r="G65" s="206"/>
      <c r="I65" s="206"/>
      <c r="K65" s="206"/>
      <c r="M65" s="206"/>
      <c r="O65" s="206"/>
    </row>
    <row r="66" spans="1:25" s="177" customFormat="1" ht="12.75" customHeight="1" x14ac:dyDescent="0.35">
      <c r="A66" s="177" t="s">
        <v>232</v>
      </c>
      <c r="E66" s="211"/>
      <c r="G66" s="191">
        <v>0</v>
      </c>
      <c r="I66" s="191">
        <v>0</v>
      </c>
      <c r="K66" s="191">
        <v>0</v>
      </c>
      <c r="M66" s="191">
        <v>0</v>
      </c>
      <c r="O66" s="191">
        <v>0</v>
      </c>
      <c r="P66" s="180"/>
    </row>
    <row r="67" spans="1:25" s="185" customFormat="1" ht="9.75" customHeight="1" x14ac:dyDescent="0.25">
      <c r="E67" s="210"/>
    </row>
    <row r="68" spans="1:25" s="177" customFormat="1" ht="12.75" customHeight="1" x14ac:dyDescent="0.35">
      <c r="A68" s="177" t="s">
        <v>233</v>
      </c>
      <c r="E68" s="211"/>
      <c r="P68" s="180"/>
    </row>
    <row r="69" spans="1:25" s="177" customFormat="1" ht="12.75" customHeight="1" x14ac:dyDescent="0.35">
      <c r="A69" s="181" t="s">
        <v>232</v>
      </c>
      <c r="E69" s="213"/>
      <c r="G69" s="214" t="e">
        <f>G62/G66</f>
        <v>#DIV/0!</v>
      </c>
      <c r="I69" s="214" t="e">
        <f>I62/I66</f>
        <v>#DIV/0!</v>
      </c>
      <c r="K69" s="214" t="e">
        <f>K62/K66</f>
        <v>#DIV/0!</v>
      </c>
      <c r="M69" s="214" t="e">
        <f>M62/M66</f>
        <v>#DIV/0!</v>
      </c>
      <c r="O69" s="214" t="e">
        <f>O62/O66</f>
        <v>#DIV/0!</v>
      </c>
      <c r="P69" s="180"/>
    </row>
    <row r="70" spans="1:25" s="177" customFormat="1" ht="12.75" customHeight="1" x14ac:dyDescent="0.35">
      <c r="A70" s="181"/>
      <c r="E70" s="213"/>
      <c r="G70" s="214"/>
      <c r="I70" s="214"/>
      <c r="K70" s="214"/>
      <c r="M70" s="214"/>
      <c r="O70" s="214"/>
      <c r="P70" s="180"/>
      <c r="Q70" s="220"/>
      <c r="S70" s="220"/>
      <c r="U70" s="220"/>
      <c r="W70" s="220"/>
      <c r="Y70" s="220"/>
    </row>
    <row r="71" spans="1:25" s="177" customFormat="1" ht="12.75" customHeight="1" x14ac:dyDescent="0.35">
      <c r="A71" s="181"/>
      <c r="E71" s="213"/>
      <c r="G71" s="214"/>
      <c r="I71" s="214"/>
      <c r="K71" s="214"/>
      <c r="M71" s="214"/>
      <c r="O71" s="214"/>
      <c r="P71" s="180"/>
      <c r="Q71" s="220"/>
      <c r="S71" s="220"/>
      <c r="U71" s="220"/>
      <c r="W71" s="220"/>
      <c r="Y71" s="220"/>
    </row>
    <row r="72" spans="1:25" s="185" customFormat="1" ht="14" x14ac:dyDescent="0.25">
      <c r="A72" s="276" t="s">
        <v>270</v>
      </c>
      <c r="B72" s="276"/>
      <c r="C72" s="276"/>
      <c r="D72" s="276"/>
      <c r="E72" s="276"/>
      <c r="F72" s="276"/>
      <c r="G72" s="276"/>
      <c r="H72" s="276"/>
      <c r="I72" s="276"/>
      <c r="J72" s="276"/>
      <c r="K72" s="276"/>
      <c r="L72" s="276"/>
      <c r="M72" s="276"/>
      <c r="N72" s="276"/>
      <c r="O72" s="276"/>
    </row>
    <row r="73" spans="1:25" s="185" customFormat="1" ht="14" x14ac:dyDescent="0.25">
      <c r="A73" s="276"/>
      <c r="B73" s="276"/>
      <c r="C73" s="276"/>
      <c r="D73" s="276"/>
      <c r="E73" s="276"/>
      <c r="F73" s="276"/>
      <c r="G73" s="276"/>
      <c r="H73" s="276"/>
      <c r="I73" s="276"/>
      <c r="J73" s="276"/>
      <c r="K73" s="276"/>
      <c r="L73" s="276"/>
      <c r="M73" s="276"/>
      <c r="N73" s="276"/>
      <c r="O73" s="276"/>
    </row>
    <row r="74" spans="1:25" s="185" customFormat="1" ht="12" customHeight="1" x14ac:dyDescent="0.25">
      <c r="A74" s="221"/>
      <c r="B74" s="221"/>
      <c r="C74" s="221"/>
      <c r="D74" s="221"/>
      <c r="E74" s="221"/>
      <c r="F74" s="221"/>
      <c r="G74" s="221"/>
      <c r="H74" s="221"/>
      <c r="I74" s="221"/>
      <c r="J74" s="221"/>
      <c r="K74" s="221"/>
      <c r="L74" s="221"/>
      <c r="M74" s="221"/>
      <c r="N74" s="221"/>
      <c r="O74" s="221"/>
    </row>
    <row r="75" spans="1:25" s="185" customFormat="1" ht="48" customHeight="1" x14ac:dyDescent="0.25">
      <c r="A75" s="290" t="s">
        <v>307</v>
      </c>
      <c r="B75" s="290"/>
      <c r="C75" s="290"/>
      <c r="D75" s="290"/>
      <c r="E75" s="290"/>
      <c r="F75" s="290"/>
      <c r="G75" s="290"/>
      <c r="H75" s="290"/>
      <c r="I75" s="290"/>
      <c r="J75" s="290"/>
      <c r="K75" s="290"/>
      <c r="L75" s="290"/>
      <c r="M75" s="290"/>
      <c r="N75" s="290"/>
      <c r="O75" s="290"/>
    </row>
    <row r="76" spans="1:25" s="185" customFormat="1" ht="69" customHeight="1" x14ac:dyDescent="0.25">
      <c r="A76" s="290"/>
      <c r="B76" s="290"/>
      <c r="C76" s="290"/>
      <c r="D76" s="290"/>
      <c r="E76" s="290"/>
      <c r="F76" s="290"/>
      <c r="G76" s="290"/>
      <c r="H76" s="290"/>
      <c r="I76" s="290"/>
      <c r="J76" s="290"/>
      <c r="K76" s="290"/>
      <c r="L76" s="290"/>
      <c r="M76" s="290"/>
      <c r="N76" s="290"/>
      <c r="O76" s="290"/>
    </row>
    <row r="77" spans="1:25" s="185" customFormat="1" ht="14" x14ac:dyDescent="0.25">
      <c r="A77" s="222"/>
      <c r="B77" s="222"/>
      <c r="C77" s="222"/>
      <c r="D77" s="222"/>
      <c r="E77" s="222"/>
      <c r="F77" s="222"/>
      <c r="G77" s="222"/>
      <c r="H77" s="222"/>
      <c r="I77" s="222"/>
      <c r="J77" s="222"/>
      <c r="K77" s="222"/>
      <c r="L77" s="222"/>
      <c r="M77" s="222"/>
      <c r="N77" s="222"/>
      <c r="O77" s="222"/>
    </row>
    <row r="78" spans="1:25" s="185" customFormat="1" ht="14" x14ac:dyDescent="0.25">
      <c r="A78" s="275" t="s">
        <v>308</v>
      </c>
      <c r="B78" s="275"/>
      <c r="C78" s="275"/>
      <c r="D78" s="275"/>
      <c r="E78" s="275"/>
      <c r="F78" s="275"/>
      <c r="G78" s="275"/>
      <c r="H78" s="275"/>
      <c r="I78" s="275"/>
      <c r="J78" s="275"/>
      <c r="K78" s="275"/>
      <c r="L78" s="275"/>
      <c r="M78" s="275"/>
      <c r="N78" s="275"/>
      <c r="O78" s="275"/>
    </row>
    <row r="79" spans="1:25" s="185" customFormat="1" ht="14" x14ac:dyDescent="0.25"/>
    <row r="80" spans="1:25" s="185" customFormat="1" ht="14" x14ac:dyDescent="0.25"/>
    <row r="81" s="185" customFormat="1" ht="14" x14ac:dyDescent="0.25"/>
    <row r="82" s="185" customFormat="1" ht="14" x14ac:dyDescent="0.25"/>
    <row r="83" s="185" customFormat="1" ht="14" x14ac:dyDescent="0.25"/>
    <row r="84" s="185" customFormat="1" ht="14" x14ac:dyDescent="0.25"/>
    <row r="85" s="185" customFormat="1" ht="14" x14ac:dyDescent="0.25"/>
    <row r="86" s="185" customFormat="1" ht="14" x14ac:dyDescent="0.25"/>
    <row r="87" s="185" customFormat="1" ht="14" x14ac:dyDescent="0.25"/>
    <row r="88" s="185" customFormat="1" ht="14" x14ac:dyDescent="0.25"/>
    <row r="89" s="185" customFormat="1" ht="14" x14ac:dyDescent="0.25"/>
    <row r="90" s="185" customFormat="1" ht="14" x14ac:dyDescent="0.25"/>
    <row r="91" s="185" customFormat="1" ht="14" x14ac:dyDescent="0.25"/>
    <row r="92" s="185" customFormat="1" ht="14" x14ac:dyDescent="0.25"/>
    <row r="93" s="185" customFormat="1" ht="14" x14ac:dyDescent="0.25"/>
    <row r="94" s="185" customFormat="1" ht="14" x14ac:dyDescent="0.25"/>
    <row r="95" s="185" customFormat="1" ht="14" x14ac:dyDescent="0.25"/>
    <row r="96" s="185" customFormat="1" ht="14" x14ac:dyDescent="0.25"/>
    <row r="97" s="185" customFormat="1" ht="14" x14ac:dyDescent="0.25"/>
    <row r="98" s="185" customFormat="1" ht="14" x14ac:dyDescent="0.25"/>
    <row r="99" s="185" customFormat="1" ht="14" x14ac:dyDescent="0.25"/>
    <row r="100" s="185" customFormat="1" ht="14" x14ac:dyDescent="0.25"/>
    <row r="101" s="185" customFormat="1" ht="14" x14ac:dyDescent="0.25"/>
    <row r="102" s="185" customFormat="1" ht="14" x14ac:dyDescent="0.25"/>
    <row r="103" s="185" customFormat="1" ht="14" x14ac:dyDescent="0.25"/>
    <row r="104" s="185" customFormat="1" ht="14" x14ac:dyDescent="0.25"/>
    <row r="105" s="185" customFormat="1" ht="14" x14ac:dyDescent="0.25"/>
    <row r="106" s="185" customFormat="1" ht="14" x14ac:dyDescent="0.25"/>
    <row r="107" s="185" customFormat="1" ht="14" x14ac:dyDescent="0.25"/>
    <row r="108" s="185" customFormat="1" ht="14" x14ac:dyDescent="0.25"/>
    <row r="109" s="185" customFormat="1" ht="14" x14ac:dyDescent="0.25"/>
    <row r="110" s="185" customFormat="1" ht="14" x14ac:dyDescent="0.25"/>
    <row r="111" s="185" customFormat="1" ht="14" x14ac:dyDescent="0.25"/>
    <row r="112" s="185" customFormat="1" ht="14" x14ac:dyDescent="0.25"/>
    <row r="113" s="185" customFormat="1" ht="14" x14ac:dyDescent="0.25"/>
    <row r="114" s="185" customFormat="1" ht="14" x14ac:dyDescent="0.25"/>
    <row r="115" s="185" customFormat="1" ht="14" x14ac:dyDescent="0.25"/>
    <row r="116" s="185" customFormat="1" ht="14" x14ac:dyDescent="0.25"/>
    <row r="117" s="185" customFormat="1" ht="14" x14ac:dyDescent="0.25"/>
    <row r="118" s="185" customFormat="1" ht="14" x14ac:dyDescent="0.25"/>
    <row r="119" s="185" customFormat="1" ht="14" x14ac:dyDescent="0.25"/>
    <row r="120" s="185" customFormat="1" ht="14" x14ac:dyDescent="0.25"/>
    <row r="121" s="185" customFormat="1" ht="14" x14ac:dyDescent="0.25"/>
    <row r="122" s="185" customFormat="1" ht="14" x14ac:dyDescent="0.25"/>
    <row r="123" s="185" customFormat="1" ht="14" x14ac:dyDescent="0.25"/>
    <row r="124" s="185" customFormat="1" ht="14" x14ac:dyDescent="0.25"/>
    <row r="125" s="185" customFormat="1" ht="14" x14ac:dyDescent="0.25"/>
    <row r="126" s="185" customFormat="1" ht="14" x14ac:dyDescent="0.25"/>
    <row r="127" s="185" customFormat="1" ht="14" x14ac:dyDescent="0.25"/>
    <row r="128" s="185" customFormat="1" ht="14" x14ac:dyDescent="0.25"/>
    <row r="129" s="185" customFormat="1" ht="14" x14ac:dyDescent="0.25"/>
    <row r="130" s="185" customFormat="1" ht="14" x14ac:dyDescent="0.25"/>
    <row r="131" s="185" customFormat="1" ht="14" x14ac:dyDescent="0.25"/>
    <row r="132" s="185" customFormat="1" ht="14" x14ac:dyDescent="0.25"/>
    <row r="133" s="185" customFormat="1" ht="14" x14ac:dyDescent="0.25"/>
    <row r="134" s="185" customFormat="1" ht="14" x14ac:dyDescent="0.25"/>
    <row r="135" s="185" customFormat="1" ht="14" x14ac:dyDescent="0.25"/>
    <row r="136" s="185" customFormat="1" ht="14" x14ac:dyDescent="0.25"/>
    <row r="137" s="185" customFormat="1" ht="14" x14ac:dyDescent="0.25"/>
    <row r="138" s="185" customFormat="1" ht="14" x14ac:dyDescent="0.25"/>
    <row r="139" s="185" customFormat="1" ht="14" x14ac:dyDescent="0.25"/>
    <row r="140" s="185" customFormat="1" ht="14" x14ac:dyDescent="0.25"/>
    <row r="141" s="185" customFormat="1" ht="14" x14ac:dyDescent="0.25"/>
    <row r="142" s="185" customFormat="1" ht="14" x14ac:dyDescent="0.25"/>
    <row r="143" s="185" customFormat="1" ht="14" x14ac:dyDescent="0.25"/>
    <row r="144" s="185" customFormat="1" ht="14" x14ac:dyDescent="0.25"/>
    <row r="145" s="185" customFormat="1" ht="14" x14ac:dyDescent="0.25"/>
    <row r="146" s="185" customFormat="1" ht="14" x14ac:dyDescent="0.25"/>
    <row r="147" s="185" customFormat="1" ht="14" x14ac:dyDescent="0.25"/>
    <row r="148" s="185" customFormat="1" ht="14" x14ac:dyDescent="0.25"/>
    <row r="149" s="185" customFormat="1" ht="14" x14ac:dyDescent="0.25"/>
    <row r="150" s="185" customFormat="1" ht="14" x14ac:dyDescent="0.25"/>
    <row r="151" s="185" customFormat="1" ht="14" x14ac:dyDescent="0.25"/>
    <row r="152" s="185" customFormat="1" ht="14" x14ac:dyDescent="0.25"/>
    <row r="153" s="185" customFormat="1" ht="14" x14ac:dyDescent="0.25"/>
    <row r="154" s="185" customFormat="1" ht="14" x14ac:dyDescent="0.25"/>
    <row r="155" s="185" customFormat="1" ht="14" x14ac:dyDescent="0.25"/>
    <row r="156" s="185" customFormat="1" ht="14" x14ac:dyDescent="0.25"/>
    <row r="157" s="185" customFormat="1" ht="14" x14ac:dyDescent="0.25"/>
    <row r="158" s="185" customFormat="1" ht="14" x14ac:dyDescent="0.25"/>
    <row r="159" s="185" customFormat="1" ht="14" x14ac:dyDescent="0.25"/>
    <row r="160" s="185" customFormat="1" ht="14" x14ac:dyDescent="0.25"/>
    <row r="161" s="185" customFormat="1" ht="14" x14ac:dyDescent="0.25"/>
    <row r="162" s="185" customFormat="1" ht="14" x14ac:dyDescent="0.25"/>
    <row r="163" s="185" customFormat="1" ht="14" x14ac:dyDescent="0.25"/>
    <row r="164" s="185" customFormat="1" ht="14" x14ac:dyDescent="0.25"/>
    <row r="165" s="185" customFormat="1" ht="14" x14ac:dyDescent="0.25"/>
    <row r="166" s="185" customFormat="1" ht="14" x14ac:dyDescent="0.25"/>
    <row r="167" s="185" customFormat="1" ht="14" x14ac:dyDescent="0.25"/>
    <row r="168" s="185" customFormat="1" ht="14" x14ac:dyDescent="0.25"/>
    <row r="169" s="185" customFormat="1" ht="14" x14ac:dyDescent="0.25"/>
    <row r="170" s="185" customFormat="1" ht="14" x14ac:dyDescent="0.25"/>
    <row r="171" s="185" customFormat="1" ht="14" x14ac:dyDescent="0.25"/>
    <row r="172" s="185" customFormat="1" ht="14" x14ac:dyDescent="0.25"/>
    <row r="173" s="185" customFormat="1" ht="14" x14ac:dyDescent="0.25"/>
    <row r="174" s="185" customFormat="1" ht="14" x14ac:dyDescent="0.25"/>
    <row r="175" s="185" customFormat="1" ht="14" x14ac:dyDescent="0.25"/>
    <row r="176" s="185" customFormat="1" ht="14" x14ac:dyDescent="0.25"/>
    <row r="177" s="185" customFormat="1" ht="14" x14ac:dyDescent="0.25"/>
    <row r="178" s="185" customFormat="1" ht="14" x14ac:dyDescent="0.25"/>
    <row r="179" s="185" customFormat="1" ht="14" x14ac:dyDescent="0.25"/>
    <row r="180" s="185" customFormat="1" ht="14" x14ac:dyDescent="0.25"/>
    <row r="181" s="185" customFormat="1" ht="14" x14ac:dyDescent="0.25"/>
    <row r="182" s="185" customFormat="1" ht="14" x14ac:dyDescent="0.25"/>
    <row r="183" s="185" customFormat="1" ht="14" x14ac:dyDescent="0.25"/>
    <row r="184" s="185" customFormat="1" ht="14" x14ac:dyDescent="0.25"/>
    <row r="185" s="185" customFormat="1" ht="14" x14ac:dyDescent="0.25"/>
    <row r="186" s="185" customFormat="1" ht="14" x14ac:dyDescent="0.25"/>
    <row r="187" s="185" customFormat="1" ht="14" x14ac:dyDescent="0.25"/>
    <row r="188" s="185" customFormat="1" ht="14" x14ac:dyDescent="0.25"/>
    <row r="189" s="185" customFormat="1" ht="14" x14ac:dyDescent="0.25"/>
    <row r="190" s="185" customFormat="1" ht="14" x14ac:dyDescent="0.25"/>
    <row r="191" s="185" customFormat="1" ht="14" x14ac:dyDescent="0.25"/>
    <row r="192" s="185" customFormat="1" ht="14" x14ac:dyDescent="0.25"/>
    <row r="193" s="185" customFormat="1" ht="14" x14ac:dyDescent="0.25"/>
    <row r="194" s="185" customFormat="1" ht="14" x14ac:dyDescent="0.25"/>
    <row r="195" s="185" customFormat="1" ht="14" x14ac:dyDescent="0.25"/>
    <row r="196" s="185" customFormat="1" ht="14" x14ac:dyDescent="0.25"/>
    <row r="197" s="185" customFormat="1" ht="14" x14ac:dyDescent="0.25"/>
    <row r="198" s="185" customFormat="1" ht="14" x14ac:dyDescent="0.25"/>
    <row r="199" s="185" customFormat="1" ht="14" x14ac:dyDescent="0.25"/>
    <row r="200" s="185" customFormat="1" ht="14" x14ac:dyDescent="0.25"/>
    <row r="201" s="185" customFormat="1" ht="14" x14ac:dyDescent="0.25"/>
    <row r="202" s="185" customFormat="1" ht="14" x14ac:dyDescent="0.25"/>
    <row r="203" s="185" customFormat="1" ht="14" x14ac:dyDescent="0.25"/>
    <row r="204" s="185" customFormat="1" ht="14" x14ac:dyDescent="0.25"/>
    <row r="205" s="185" customFormat="1" ht="14" x14ac:dyDescent="0.25"/>
    <row r="206" s="185" customFormat="1" ht="14" x14ac:dyDescent="0.25"/>
    <row r="207" s="185" customFormat="1" ht="14" x14ac:dyDescent="0.25"/>
    <row r="208" s="185" customFormat="1" ht="14" x14ac:dyDescent="0.25"/>
    <row r="209" s="185" customFormat="1" ht="14" x14ac:dyDescent="0.25"/>
    <row r="210" s="185" customFormat="1" ht="14" x14ac:dyDescent="0.25"/>
    <row r="211" s="185" customFormat="1" ht="14" x14ac:dyDescent="0.25"/>
    <row r="212" s="185" customFormat="1" ht="14" x14ac:dyDescent="0.25"/>
    <row r="213" s="185" customFormat="1" ht="14" x14ac:dyDescent="0.25"/>
    <row r="214" s="185" customFormat="1" ht="14" x14ac:dyDescent="0.25"/>
    <row r="215" s="185" customFormat="1" ht="14" x14ac:dyDescent="0.25"/>
    <row r="216" s="185" customFormat="1" ht="14" x14ac:dyDescent="0.25"/>
  </sheetData>
  <mergeCells count="3">
    <mergeCell ref="A75:O76"/>
    <mergeCell ref="A78:O78"/>
    <mergeCell ref="A72:O73"/>
  </mergeCells>
  <pageMargins left="0.75" right="0.75" top="1" bottom="1" header="0.5" footer="0.5"/>
  <pageSetup scale="76" fitToHeight="0" orientation="portrait" r:id="rId1"/>
  <headerFooter alignWithMargins="0"/>
  <rowBreaks count="1" manualBreakCount="1">
    <brk id="35" max="14" man="1"/>
  </rowBreaks>
  <ignoredErrors>
    <ignoredError sqref="E9:E20 E44 E46:E54" numberStoredAsText="1"/>
    <ignoredError sqref="G19:H19 G54:H54 O19 O54 M19:N19 M54:N54 K19:L19 K54:L54 I19:J19 I54:J54"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78"/>
  <sheetViews>
    <sheetView view="pageBreakPreview" zoomScale="70" zoomScaleNormal="100" zoomScaleSheetLayoutView="70" workbookViewId="0">
      <selection activeCell="A16" sqref="A16:S17"/>
    </sheetView>
  </sheetViews>
  <sheetFormatPr defaultColWidth="9.1796875" defaultRowHeight="12.5" x14ac:dyDescent="0.25"/>
  <cols>
    <col min="1" max="1" width="9.1796875" style="13" customWidth="1"/>
    <col min="2" max="2" width="2.26953125" style="13" customWidth="1"/>
    <col min="3" max="3" width="9.1796875" style="13"/>
    <col min="4" max="4" width="2.26953125" style="13" customWidth="1"/>
    <col min="5" max="5" width="9.1796875" style="13"/>
    <col min="6" max="6" width="2.7265625" style="13" customWidth="1"/>
    <col min="7" max="7" width="9.1796875" style="13"/>
    <col min="8" max="8" width="2.1796875" style="13" customWidth="1"/>
    <col min="9" max="9" width="9.1796875" style="13"/>
    <col min="10" max="10" width="2.26953125" style="13" customWidth="1"/>
    <col min="11" max="11" width="9.1796875" style="13"/>
    <col min="12" max="12" width="2.26953125" style="13" customWidth="1"/>
    <col min="13" max="13" width="9.1796875" style="13"/>
    <col min="14" max="14" width="2.453125" style="13" customWidth="1"/>
    <col min="15" max="15" width="9.1796875" style="13"/>
    <col min="16" max="16" width="2.1796875" style="13" customWidth="1"/>
    <col min="17" max="17" width="9.1796875" style="13"/>
    <col min="18" max="18" width="2.1796875" style="13" customWidth="1"/>
    <col min="19" max="19" width="34.7265625" style="13" customWidth="1"/>
    <col min="20" max="16384" width="9.1796875" style="13"/>
  </cols>
  <sheetData>
    <row r="1" spans="1:19" s="170" customFormat="1" ht="20.25" customHeight="1" x14ac:dyDescent="0.25">
      <c r="A1" s="169" t="str">
        <f>TextRefCopy5</f>
        <v>Name of Community College</v>
      </c>
    </row>
    <row r="2" spans="1:19" s="171" customFormat="1" ht="20.25" customHeight="1" x14ac:dyDescent="0.25">
      <c r="A2" s="169" t="s">
        <v>238</v>
      </c>
    </row>
    <row r="3" spans="1:19" s="171" customFormat="1" ht="20.25" customHeight="1" x14ac:dyDescent="0.25">
      <c r="A3" s="169" t="s">
        <v>225</v>
      </c>
    </row>
    <row r="4" spans="1:19" s="171" customFormat="1" ht="20.25" customHeight="1" x14ac:dyDescent="0.25">
      <c r="A4" s="169" t="s">
        <v>255</v>
      </c>
    </row>
    <row r="5" spans="1:19" s="171" customFormat="1" ht="20.25" customHeight="1" thickBot="1" x14ac:dyDescent="0.3">
      <c r="A5" s="172" t="s">
        <v>281</v>
      </c>
      <c r="B5" s="173"/>
      <c r="C5" s="173"/>
      <c r="D5" s="173"/>
      <c r="E5" s="173"/>
      <c r="F5" s="173"/>
      <c r="G5" s="173"/>
      <c r="H5" s="173"/>
      <c r="I5" s="173"/>
      <c r="J5" s="173"/>
      <c r="K5" s="173"/>
      <c r="L5" s="173"/>
      <c r="M5" s="173"/>
      <c r="N5" s="173"/>
      <c r="O5" s="173"/>
      <c r="P5" s="173"/>
      <c r="Q5" s="173"/>
      <c r="R5" s="173"/>
      <c r="S5" s="173"/>
    </row>
    <row r="7" spans="1:19" s="177" customFormat="1" ht="14" x14ac:dyDescent="0.35">
      <c r="A7" s="291" t="s">
        <v>303</v>
      </c>
      <c r="B7" s="291"/>
      <c r="C7" s="291"/>
      <c r="D7" s="291"/>
      <c r="E7" s="291"/>
      <c r="F7" s="291"/>
      <c r="G7" s="291"/>
      <c r="H7" s="291"/>
      <c r="I7" s="291"/>
      <c r="J7" s="291"/>
      <c r="K7" s="291"/>
      <c r="L7" s="291"/>
      <c r="M7" s="291"/>
      <c r="N7" s="291"/>
      <c r="O7" s="291"/>
      <c r="P7" s="291"/>
      <c r="Q7" s="291"/>
      <c r="R7" s="291"/>
      <c r="S7" s="291"/>
    </row>
    <row r="8" spans="1:19" s="177" customFormat="1" ht="18" customHeight="1" x14ac:dyDescent="0.35">
      <c r="A8" s="291"/>
      <c r="B8" s="291"/>
      <c r="C8" s="291"/>
      <c r="D8" s="291"/>
      <c r="E8" s="291"/>
      <c r="F8" s="291"/>
      <c r="G8" s="291"/>
      <c r="H8" s="291"/>
      <c r="I8" s="291"/>
      <c r="J8" s="291"/>
      <c r="K8" s="291"/>
      <c r="L8" s="291"/>
      <c r="M8" s="291"/>
      <c r="N8" s="291"/>
      <c r="O8" s="291"/>
      <c r="P8" s="291"/>
      <c r="Q8" s="291"/>
      <c r="R8" s="291"/>
      <c r="S8" s="291"/>
    </row>
    <row r="9" spans="1:19" s="177" customFormat="1" ht="14" x14ac:dyDescent="0.35">
      <c r="A9" s="261"/>
      <c r="B9" s="262"/>
      <c r="C9" s="261"/>
      <c r="D9" s="262"/>
      <c r="E9" s="261"/>
      <c r="F9" s="261"/>
      <c r="G9" s="261"/>
      <c r="H9" s="261"/>
      <c r="I9" s="261"/>
      <c r="J9" s="261"/>
      <c r="K9" s="261"/>
      <c r="L9" s="261"/>
      <c r="M9" s="261"/>
      <c r="N9" s="261"/>
      <c r="O9" s="261"/>
      <c r="P9" s="261"/>
      <c r="Q9" s="261"/>
      <c r="R9" s="262"/>
      <c r="S9" s="261"/>
    </row>
    <row r="10" spans="1:19" s="177" customFormat="1" ht="14" x14ac:dyDescent="0.35">
      <c r="A10" s="294" t="s">
        <v>271</v>
      </c>
      <c r="B10" s="294"/>
      <c r="C10" s="294"/>
      <c r="D10" s="294"/>
      <c r="E10" s="294"/>
      <c r="F10" s="294"/>
      <c r="G10" s="294"/>
      <c r="H10" s="294"/>
      <c r="I10" s="294"/>
      <c r="J10" s="294"/>
      <c r="K10" s="294"/>
      <c r="L10" s="294"/>
      <c r="M10" s="294"/>
      <c r="N10" s="294"/>
      <c r="O10" s="294"/>
      <c r="P10" s="294"/>
      <c r="Q10" s="294"/>
      <c r="R10" s="294"/>
      <c r="S10" s="294"/>
    </row>
    <row r="11" spans="1:19" s="177" customFormat="1" ht="18" customHeight="1" x14ac:dyDescent="0.35">
      <c r="A11" s="294"/>
      <c r="B11" s="294"/>
      <c r="C11" s="294"/>
      <c r="D11" s="294"/>
      <c r="E11" s="294"/>
      <c r="F11" s="294"/>
      <c r="G11" s="294"/>
      <c r="H11" s="294"/>
      <c r="I11" s="294"/>
      <c r="J11" s="294"/>
      <c r="K11" s="294"/>
      <c r="L11" s="294"/>
      <c r="M11" s="294"/>
      <c r="N11" s="294"/>
      <c r="O11" s="294"/>
      <c r="P11" s="294"/>
      <c r="Q11" s="294"/>
      <c r="R11" s="294"/>
      <c r="S11" s="294"/>
    </row>
    <row r="12" spans="1:19" s="177" customFormat="1" ht="14" x14ac:dyDescent="0.35">
      <c r="A12" s="257"/>
      <c r="B12" s="257"/>
      <c r="C12" s="257"/>
      <c r="D12" s="257"/>
      <c r="E12" s="257"/>
      <c r="F12" s="257"/>
      <c r="G12" s="257"/>
      <c r="H12" s="257"/>
      <c r="I12" s="257"/>
      <c r="J12" s="257"/>
      <c r="K12" s="257"/>
      <c r="L12" s="257"/>
      <c r="M12" s="257"/>
      <c r="N12" s="257"/>
      <c r="O12" s="257"/>
      <c r="P12" s="257"/>
      <c r="Q12" s="257"/>
      <c r="R12" s="257"/>
      <c r="S12" s="257"/>
    </row>
    <row r="13" spans="1:19" s="177" customFormat="1" ht="14" x14ac:dyDescent="0.35">
      <c r="A13" s="294" t="s">
        <v>272</v>
      </c>
      <c r="B13" s="294"/>
      <c r="C13" s="294"/>
      <c r="D13" s="294"/>
      <c r="E13" s="294"/>
      <c r="F13" s="294"/>
      <c r="G13" s="294"/>
      <c r="H13" s="294"/>
      <c r="I13" s="294"/>
      <c r="J13" s="294"/>
      <c r="K13" s="294"/>
      <c r="L13" s="294"/>
      <c r="M13" s="294"/>
      <c r="N13" s="294"/>
      <c r="O13" s="294"/>
      <c r="P13" s="294"/>
      <c r="Q13" s="294"/>
      <c r="R13" s="294"/>
      <c r="S13" s="294"/>
    </row>
    <row r="14" spans="1:19" s="177" customFormat="1" ht="18" customHeight="1" x14ac:dyDescent="0.35">
      <c r="A14" s="294"/>
      <c r="B14" s="294"/>
      <c r="C14" s="294"/>
      <c r="D14" s="294"/>
      <c r="E14" s="294"/>
      <c r="F14" s="294"/>
      <c r="G14" s="294"/>
      <c r="H14" s="294"/>
      <c r="I14" s="294"/>
      <c r="J14" s="294"/>
      <c r="K14" s="294"/>
      <c r="L14" s="294"/>
      <c r="M14" s="294"/>
      <c r="N14" s="294"/>
      <c r="O14" s="294"/>
      <c r="P14" s="294"/>
      <c r="Q14" s="294"/>
      <c r="R14" s="294"/>
      <c r="S14" s="294"/>
    </row>
    <row r="15" spans="1:19" s="177" customFormat="1" ht="14" x14ac:dyDescent="0.35">
      <c r="A15" s="263"/>
      <c r="B15" s="263"/>
      <c r="C15" s="263"/>
      <c r="D15" s="263"/>
      <c r="E15" s="263"/>
      <c r="F15" s="263"/>
      <c r="G15" s="263"/>
      <c r="H15" s="263"/>
      <c r="I15" s="263"/>
      <c r="J15" s="263"/>
      <c r="K15" s="263"/>
      <c r="L15" s="263"/>
      <c r="M15" s="263"/>
      <c r="N15" s="263"/>
      <c r="O15" s="263"/>
      <c r="P15" s="263"/>
      <c r="Q15" s="263"/>
      <c r="R15" s="263"/>
      <c r="S15" s="263"/>
    </row>
    <row r="16" spans="1:19" s="177" customFormat="1" ht="14" x14ac:dyDescent="0.35">
      <c r="A16" s="295" t="s">
        <v>273</v>
      </c>
      <c r="B16" s="295"/>
      <c r="C16" s="295"/>
      <c r="D16" s="295"/>
      <c r="E16" s="295"/>
      <c r="F16" s="295"/>
      <c r="G16" s="295"/>
      <c r="H16" s="295"/>
      <c r="I16" s="295"/>
      <c r="J16" s="295"/>
      <c r="K16" s="295"/>
      <c r="L16" s="295"/>
      <c r="M16" s="295"/>
      <c r="N16" s="295"/>
      <c r="O16" s="295"/>
      <c r="P16" s="295"/>
      <c r="Q16" s="295"/>
      <c r="R16" s="295"/>
      <c r="S16" s="295"/>
    </row>
    <row r="17" spans="1:19" s="177" customFormat="1" ht="18" customHeight="1" x14ac:dyDescent="0.35">
      <c r="A17" s="295"/>
      <c r="B17" s="295"/>
      <c r="C17" s="295"/>
      <c r="D17" s="295"/>
      <c r="E17" s="295"/>
      <c r="F17" s="295"/>
      <c r="G17" s="295"/>
      <c r="H17" s="295"/>
      <c r="I17" s="295"/>
      <c r="J17" s="295"/>
      <c r="K17" s="295"/>
      <c r="L17" s="295"/>
      <c r="M17" s="295"/>
      <c r="N17" s="295"/>
      <c r="O17" s="295"/>
      <c r="P17" s="295"/>
      <c r="Q17" s="295"/>
      <c r="R17" s="295"/>
      <c r="S17" s="295"/>
    </row>
    <row r="18" spans="1:19" s="177" customFormat="1" ht="14" x14ac:dyDescent="0.35">
      <c r="A18" s="263"/>
      <c r="B18" s="263"/>
      <c r="C18" s="263"/>
      <c r="D18" s="263"/>
      <c r="E18" s="263"/>
      <c r="F18" s="263"/>
      <c r="G18" s="263"/>
      <c r="H18" s="263"/>
      <c r="I18" s="263"/>
      <c r="J18" s="263"/>
      <c r="K18" s="263"/>
      <c r="L18" s="263"/>
      <c r="M18" s="263"/>
      <c r="N18" s="263"/>
      <c r="O18" s="263"/>
      <c r="P18" s="263"/>
      <c r="Q18" s="263"/>
      <c r="R18" s="263"/>
      <c r="S18" s="263"/>
    </row>
    <row r="19" spans="1:19" s="177" customFormat="1" ht="14" x14ac:dyDescent="0.35">
      <c r="A19" s="293" t="s">
        <v>274</v>
      </c>
      <c r="B19" s="293"/>
      <c r="C19" s="293"/>
      <c r="D19" s="293"/>
      <c r="E19" s="293"/>
      <c r="F19" s="293"/>
      <c r="G19" s="293"/>
      <c r="H19" s="293"/>
      <c r="I19" s="293"/>
      <c r="J19" s="293"/>
      <c r="K19" s="293"/>
      <c r="L19" s="293"/>
      <c r="M19" s="293"/>
      <c r="N19" s="293"/>
      <c r="O19" s="293"/>
      <c r="P19" s="293"/>
      <c r="Q19" s="293"/>
      <c r="R19" s="293"/>
      <c r="S19" s="293"/>
    </row>
    <row r="20" spans="1:19" s="177" customFormat="1" ht="14" x14ac:dyDescent="0.35">
      <c r="A20" s="263"/>
      <c r="B20" s="263"/>
      <c r="C20" s="263"/>
      <c r="D20" s="263"/>
      <c r="E20" s="263"/>
      <c r="F20" s="263"/>
      <c r="G20" s="263"/>
      <c r="H20" s="263"/>
      <c r="I20" s="263"/>
      <c r="J20" s="263"/>
      <c r="K20" s="263"/>
      <c r="L20" s="263"/>
      <c r="M20" s="263"/>
      <c r="N20" s="263"/>
      <c r="O20" s="263"/>
      <c r="P20" s="263"/>
      <c r="Q20" s="263"/>
      <c r="R20" s="263"/>
      <c r="S20" s="263"/>
    </row>
    <row r="21" spans="1:19" s="177" customFormat="1" ht="14" x14ac:dyDescent="0.35">
      <c r="A21" s="287" t="s">
        <v>275</v>
      </c>
      <c r="B21" s="287"/>
      <c r="C21" s="287"/>
      <c r="D21" s="287"/>
      <c r="E21" s="287"/>
      <c r="F21" s="287"/>
      <c r="G21" s="287"/>
      <c r="H21" s="287"/>
      <c r="I21" s="287"/>
      <c r="J21" s="287"/>
      <c r="K21" s="287"/>
      <c r="L21" s="287"/>
      <c r="M21" s="287"/>
      <c r="N21" s="287"/>
      <c r="O21" s="287"/>
      <c r="P21" s="287"/>
      <c r="Q21" s="287"/>
      <c r="R21" s="287"/>
      <c r="S21" s="287"/>
    </row>
    <row r="22" spans="1:19" s="177" customFormat="1" ht="14" x14ac:dyDescent="0.35">
      <c r="A22" s="287"/>
      <c r="B22" s="287"/>
      <c r="C22" s="287"/>
      <c r="D22" s="287"/>
      <c r="E22" s="287"/>
      <c r="F22" s="287"/>
      <c r="G22" s="287"/>
      <c r="H22" s="287"/>
      <c r="I22" s="287"/>
      <c r="J22" s="287"/>
      <c r="K22" s="287"/>
      <c r="L22" s="287"/>
      <c r="M22" s="287"/>
      <c r="N22" s="287"/>
      <c r="O22" s="287"/>
      <c r="P22" s="287"/>
      <c r="Q22" s="287"/>
      <c r="R22" s="287"/>
      <c r="S22" s="287"/>
    </row>
    <row r="23" spans="1:19" s="177" customFormat="1" ht="18" customHeight="1" x14ac:dyDescent="0.35">
      <c r="A23" s="287"/>
      <c r="B23" s="287"/>
      <c r="C23" s="287"/>
      <c r="D23" s="287"/>
      <c r="E23" s="287"/>
      <c r="F23" s="287"/>
      <c r="G23" s="287"/>
      <c r="H23" s="287"/>
      <c r="I23" s="287"/>
      <c r="J23" s="287"/>
      <c r="K23" s="287"/>
      <c r="L23" s="287"/>
      <c r="M23" s="287"/>
      <c r="N23" s="287"/>
      <c r="O23" s="287"/>
      <c r="P23" s="287"/>
      <c r="Q23" s="287"/>
      <c r="R23" s="287"/>
      <c r="S23" s="287"/>
    </row>
    <row r="24" spans="1:19" s="177" customFormat="1" ht="14" x14ac:dyDescent="0.35">
      <c r="A24" s="258"/>
      <c r="B24" s="258"/>
      <c r="C24" s="258"/>
      <c r="D24" s="258"/>
      <c r="E24" s="258"/>
      <c r="F24" s="258"/>
      <c r="G24" s="258"/>
      <c r="H24" s="258"/>
      <c r="I24" s="258"/>
      <c r="J24" s="258"/>
      <c r="K24" s="258"/>
      <c r="L24" s="258"/>
      <c r="M24" s="258"/>
      <c r="N24" s="258"/>
      <c r="O24" s="258"/>
      <c r="P24" s="258"/>
      <c r="Q24" s="258"/>
      <c r="R24" s="258"/>
      <c r="S24" s="258"/>
    </row>
    <row r="25" spans="1:19" s="177" customFormat="1" ht="14" x14ac:dyDescent="0.35">
      <c r="A25" s="285" t="s">
        <v>290</v>
      </c>
      <c r="B25" s="285"/>
      <c r="C25" s="285"/>
      <c r="D25" s="285"/>
      <c r="E25" s="285"/>
      <c r="F25" s="285"/>
      <c r="G25" s="285"/>
      <c r="H25" s="285"/>
      <c r="I25" s="285"/>
      <c r="J25" s="285"/>
      <c r="K25" s="285"/>
      <c r="L25" s="285"/>
      <c r="M25" s="285"/>
      <c r="N25" s="285"/>
      <c r="O25" s="285"/>
      <c r="P25" s="285"/>
      <c r="Q25" s="285"/>
      <c r="R25" s="285"/>
      <c r="S25" s="285"/>
    </row>
    <row r="26" spans="1:19" s="177" customFormat="1" ht="14" x14ac:dyDescent="0.35">
      <c r="A26" s="258"/>
      <c r="B26" s="258"/>
      <c r="C26" s="258"/>
      <c r="D26" s="258"/>
      <c r="E26" s="258"/>
      <c r="F26" s="258"/>
      <c r="G26" s="258"/>
      <c r="H26" s="258"/>
      <c r="I26" s="258"/>
      <c r="J26" s="258"/>
      <c r="K26" s="258"/>
      <c r="L26" s="258"/>
      <c r="M26" s="258"/>
      <c r="N26" s="258"/>
      <c r="O26" s="258"/>
      <c r="P26" s="258"/>
      <c r="Q26" s="258"/>
      <c r="R26" s="258"/>
      <c r="S26" s="258"/>
    </row>
    <row r="27" spans="1:19" s="177" customFormat="1" ht="14" x14ac:dyDescent="0.35">
      <c r="A27" s="287" t="s">
        <v>276</v>
      </c>
      <c r="B27" s="287"/>
      <c r="C27" s="287"/>
      <c r="D27" s="287"/>
      <c r="E27" s="287"/>
      <c r="F27" s="287"/>
      <c r="G27" s="287"/>
      <c r="H27" s="287"/>
      <c r="I27" s="287"/>
      <c r="J27" s="287"/>
      <c r="K27" s="287"/>
      <c r="L27" s="287"/>
      <c r="M27" s="287"/>
      <c r="N27" s="287"/>
      <c r="O27" s="287"/>
      <c r="P27" s="287"/>
      <c r="Q27" s="287"/>
      <c r="R27" s="287"/>
      <c r="S27" s="287"/>
    </row>
    <row r="28" spans="1:19" s="177" customFormat="1" ht="14" x14ac:dyDescent="0.35">
      <c r="A28" s="287"/>
      <c r="B28" s="287"/>
      <c r="C28" s="287"/>
      <c r="D28" s="287"/>
      <c r="E28" s="287"/>
      <c r="F28" s="287"/>
      <c r="G28" s="287"/>
      <c r="H28" s="287"/>
      <c r="I28" s="287"/>
      <c r="J28" s="287"/>
      <c r="K28" s="287"/>
      <c r="L28" s="287"/>
      <c r="M28" s="287"/>
      <c r="N28" s="287"/>
      <c r="O28" s="287"/>
      <c r="P28" s="287"/>
      <c r="Q28" s="287"/>
      <c r="R28" s="287"/>
      <c r="S28" s="287"/>
    </row>
    <row r="29" spans="1:19" s="177" customFormat="1" ht="14" x14ac:dyDescent="0.35">
      <c r="A29" s="287"/>
      <c r="B29" s="287"/>
      <c r="C29" s="287"/>
      <c r="D29" s="287"/>
      <c r="E29" s="287"/>
      <c r="F29" s="287"/>
      <c r="G29" s="287"/>
      <c r="H29" s="287"/>
      <c r="I29" s="287"/>
      <c r="J29" s="287"/>
      <c r="K29" s="287"/>
      <c r="L29" s="287"/>
      <c r="M29" s="287"/>
      <c r="N29" s="287"/>
      <c r="O29" s="287"/>
      <c r="P29" s="287"/>
      <c r="Q29" s="287"/>
      <c r="R29" s="287"/>
      <c r="S29" s="287"/>
    </row>
    <row r="30" spans="1:19" s="177" customFormat="1" ht="18" customHeight="1" x14ac:dyDescent="0.35">
      <c r="A30" s="287"/>
      <c r="B30" s="287"/>
      <c r="C30" s="287"/>
      <c r="D30" s="287"/>
      <c r="E30" s="287"/>
      <c r="F30" s="287"/>
      <c r="G30" s="287"/>
      <c r="H30" s="287"/>
      <c r="I30" s="287"/>
      <c r="J30" s="287"/>
      <c r="K30" s="287"/>
      <c r="L30" s="287"/>
      <c r="M30" s="287"/>
      <c r="N30" s="287"/>
      <c r="O30" s="287"/>
      <c r="P30" s="287"/>
      <c r="Q30" s="287"/>
      <c r="R30" s="287"/>
      <c r="S30" s="287"/>
    </row>
    <row r="31" spans="1:19" s="177" customFormat="1" ht="14" x14ac:dyDescent="0.35">
      <c r="A31" s="258"/>
      <c r="B31" s="258"/>
      <c r="C31" s="258"/>
      <c r="D31" s="258"/>
      <c r="E31" s="258"/>
      <c r="F31" s="258"/>
      <c r="G31" s="258"/>
      <c r="H31" s="258"/>
      <c r="I31" s="258"/>
      <c r="J31" s="258"/>
      <c r="K31" s="258"/>
      <c r="L31" s="258"/>
      <c r="M31" s="258"/>
      <c r="N31" s="258"/>
      <c r="O31" s="258"/>
      <c r="P31" s="258"/>
      <c r="Q31" s="258"/>
      <c r="R31" s="258"/>
      <c r="S31" s="258"/>
    </row>
    <row r="32" spans="1:19" s="177" customFormat="1" ht="14" x14ac:dyDescent="0.35">
      <c r="A32" s="292" t="s">
        <v>304</v>
      </c>
      <c r="B32" s="292"/>
      <c r="C32" s="292"/>
      <c r="D32" s="292"/>
      <c r="E32" s="292"/>
      <c r="F32" s="292"/>
      <c r="G32" s="292"/>
      <c r="H32" s="292"/>
      <c r="I32" s="292"/>
      <c r="J32" s="292"/>
      <c r="K32" s="292"/>
      <c r="L32" s="292"/>
      <c r="M32" s="292"/>
      <c r="N32" s="292"/>
      <c r="O32" s="292"/>
      <c r="P32" s="292"/>
      <c r="Q32" s="292"/>
      <c r="R32" s="292"/>
      <c r="S32" s="292"/>
    </row>
    <row r="33" spans="1:19" s="177" customFormat="1" ht="14" x14ac:dyDescent="0.35">
      <c r="A33" s="292"/>
      <c r="B33" s="292"/>
      <c r="C33" s="292"/>
      <c r="D33" s="292"/>
      <c r="E33" s="292"/>
      <c r="F33" s="292"/>
      <c r="G33" s="292"/>
      <c r="H33" s="292"/>
      <c r="I33" s="292"/>
      <c r="J33" s="292"/>
      <c r="K33" s="292"/>
      <c r="L33" s="292"/>
      <c r="M33" s="292"/>
      <c r="N33" s="292"/>
      <c r="O33" s="292"/>
      <c r="P33" s="292"/>
      <c r="Q33" s="292"/>
      <c r="R33" s="292"/>
      <c r="S33" s="292"/>
    </row>
    <row r="34" spans="1:19" s="177" customFormat="1" ht="14" x14ac:dyDescent="0.35">
      <c r="A34" s="292"/>
      <c r="B34" s="292"/>
      <c r="C34" s="292"/>
      <c r="D34" s="292"/>
      <c r="E34" s="292"/>
      <c r="F34" s="292"/>
      <c r="G34" s="292"/>
      <c r="H34" s="292"/>
      <c r="I34" s="292"/>
      <c r="J34" s="292"/>
      <c r="K34" s="292"/>
      <c r="L34" s="292"/>
      <c r="M34" s="292"/>
      <c r="N34" s="292"/>
      <c r="O34" s="292"/>
      <c r="P34" s="292"/>
      <c r="Q34" s="292"/>
      <c r="R34" s="292"/>
      <c r="S34" s="292"/>
    </row>
    <row r="35" spans="1:19" s="177" customFormat="1" ht="14" x14ac:dyDescent="0.35">
      <c r="A35" s="292"/>
      <c r="B35" s="292"/>
      <c r="C35" s="292"/>
      <c r="D35" s="292"/>
      <c r="E35" s="292"/>
      <c r="F35" s="292"/>
      <c r="G35" s="292"/>
      <c r="H35" s="292"/>
      <c r="I35" s="292"/>
      <c r="J35" s="292"/>
      <c r="K35" s="292"/>
      <c r="L35" s="292"/>
      <c r="M35" s="292"/>
      <c r="N35" s="292"/>
      <c r="O35" s="292"/>
      <c r="P35" s="292"/>
      <c r="Q35" s="292"/>
      <c r="R35" s="292"/>
      <c r="S35" s="292"/>
    </row>
    <row r="36" spans="1:19" s="177" customFormat="1" ht="14" x14ac:dyDescent="0.35">
      <c r="A36" s="292"/>
      <c r="B36" s="292"/>
      <c r="C36" s="292"/>
      <c r="D36" s="292"/>
      <c r="E36" s="292"/>
      <c r="F36" s="292"/>
      <c r="G36" s="292"/>
      <c r="H36" s="292"/>
      <c r="I36" s="292"/>
      <c r="J36" s="292"/>
      <c r="K36" s="292"/>
      <c r="L36" s="292"/>
      <c r="M36" s="292"/>
      <c r="N36" s="292"/>
      <c r="O36" s="292"/>
      <c r="P36" s="292"/>
      <c r="Q36" s="292"/>
      <c r="R36" s="292"/>
      <c r="S36" s="292"/>
    </row>
    <row r="37" spans="1:19" s="177" customFormat="1" ht="14" x14ac:dyDescent="0.35">
      <c r="A37" s="292"/>
      <c r="B37" s="292"/>
      <c r="C37" s="292"/>
      <c r="D37" s="292"/>
      <c r="E37" s="292"/>
      <c r="F37" s="292"/>
      <c r="G37" s="292"/>
      <c r="H37" s="292"/>
      <c r="I37" s="292"/>
      <c r="J37" s="292"/>
      <c r="K37" s="292"/>
      <c r="L37" s="292"/>
      <c r="M37" s="292"/>
      <c r="N37" s="292"/>
      <c r="O37" s="292"/>
      <c r="P37" s="292"/>
      <c r="Q37" s="292"/>
      <c r="R37" s="292"/>
      <c r="S37" s="292"/>
    </row>
    <row r="38" spans="1:19" s="177" customFormat="1" ht="14" x14ac:dyDescent="0.35">
      <c r="A38" s="292"/>
      <c r="B38" s="292"/>
      <c r="C38" s="292"/>
      <c r="D38" s="292"/>
      <c r="E38" s="292"/>
      <c r="F38" s="292"/>
      <c r="G38" s="292"/>
      <c r="H38" s="292"/>
      <c r="I38" s="292"/>
      <c r="J38" s="292"/>
      <c r="K38" s="292"/>
      <c r="L38" s="292"/>
      <c r="M38" s="292"/>
      <c r="N38" s="292"/>
      <c r="O38" s="292"/>
      <c r="P38" s="292"/>
      <c r="Q38" s="292"/>
      <c r="R38" s="292"/>
      <c r="S38" s="292"/>
    </row>
    <row r="39" spans="1:19" s="177" customFormat="1" ht="18" customHeight="1" x14ac:dyDescent="0.35">
      <c r="A39" s="292"/>
      <c r="B39" s="292"/>
      <c r="C39" s="292"/>
      <c r="D39" s="292"/>
      <c r="E39" s="292"/>
      <c r="F39" s="292"/>
      <c r="G39" s="292"/>
      <c r="H39" s="292"/>
      <c r="I39" s="292"/>
      <c r="J39" s="292"/>
      <c r="K39" s="292"/>
      <c r="L39" s="292"/>
      <c r="M39" s="292"/>
      <c r="N39" s="292"/>
      <c r="O39" s="292"/>
      <c r="P39" s="292"/>
      <c r="Q39" s="292"/>
      <c r="R39" s="292"/>
      <c r="S39" s="292"/>
    </row>
    <row r="40" spans="1:19" s="177" customFormat="1" ht="14" x14ac:dyDescent="0.35">
      <c r="A40" s="249"/>
      <c r="B40" s="249"/>
      <c r="C40" s="249"/>
      <c r="D40" s="249"/>
      <c r="E40" s="249"/>
      <c r="F40" s="249"/>
      <c r="G40" s="249"/>
      <c r="H40" s="249"/>
      <c r="I40" s="249"/>
      <c r="J40" s="249"/>
      <c r="K40" s="249"/>
      <c r="L40" s="249"/>
      <c r="M40" s="249"/>
      <c r="N40" s="249"/>
      <c r="O40" s="249"/>
      <c r="P40" s="249"/>
      <c r="Q40" s="249"/>
      <c r="R40" s="249"/>
      <c r="S40" s="249"/>
    </row>
    <row r="41" spans="1:19" s="177" customFormat="1" ht="14" x14ac:dyDescent="0.35">
      <c r="A41" s="285" t="s">
        <v>305</v>
      </c>
      <c r="B41" s="285"/>
      <c r="C41" s="285"/>
      <c r="D41" s="285"/>
      <c r="E41" s="285"/>
      <c r="F41" s="285"/>
      <c r="G41" s="285"/>
      <c r="H41" s="285"/>
      <c r="I41" s="285"/>
      <c r="J41" s="285"/>
      <c r="K41" s="285"/>
      <c r="L41" s="285"/>
      <c r="M41" s="285"/>
      <c r="N41" s="285"/>
      <c r="O41" s="285"/>
      <c r="P41" s="285"/>
      <c r="Q41" s="285"/>
      <c r="R41" s="285"/>
      <c r="S41" s="285"/>
    </row>
    <row r="42" spans="1:19" s="177" customFormat="1" ht="14" x14ac:dyDescent="0.35">
      <c r="A42" s="285"/>
      <c r="B42" s="285"/>
      <c r="C42" s="285"/>
      <c r="D42" s="285"/>
      <c r="E42" s="285"/>
      <c r="F42" s="285"/>
      <c r="G42" s="285"/>
      <c r="H42" s="285"/>
      <c r="I42" s="285"/>
      <c r="J42" s="285"/>
      <c r="K42" s="285"/>
      <c r="L42" s="285"/>
      <c r="M42" s="285"/>
      <c r="N42" s="285"/>
      <c r="O42" s="285"/>
      <c r="P42" s="285"/>
      <c r="Q42" s="285"/>
      <c r="R42" s="285"/>
      <c r="S42" s="285"/>
    </row>
    <row r="43" spans="1:19" s="177" customFormat="1" ht="14" x14ac:dyDescent="0.35">
      <c r="A43" s="285"/>
      <c r="B43" s="285"/>
      <c r="C43" s="285"/>
      <c r="D43" s="285"/>
      <c r="E43" s="285"/>
      <c r="F43" s="285"/>
      <c r="G43" s="285"/>
      <c r="H43" s="285"/>
      <c r="I43" s="285"/>
      <c r="J43" s="285"/>
      <c r="K43" s="285"/>
      <c r="L43" s="285"/>
      <c r="M43" s="285"/>
      <c r="N43" s="285"/>
      <c r="O43" s="285"/>
      <c r="P43" s="285"/>
      <c r="Q43" s="285"/>
      <c r="R43" s="285"/>
      <c r="S43" s="285"/>
    </row>
    <row r="44" spans="1:19" s="177" customFormat="1" ht="14" x14ac:dyDescent="0.35">
      <c r="A44" s="285"/>
      <c r="B44" s="285"/>
      <c r="C44" s="285"/>
      <c r="D44" s="285"/>
      <c r="E44" s="285"/>
      <c r="F44" s="285"/>
      <c r="G44" s="285"/>
      <c r="H44" s="285"/>
      <c r="I44" s="285"/>
      <c r="J44" s="285"/>
      <c r="K44" s="285"/>
      <c r="L44" s="285"/>
      <c r="M44" s="285"/>
      <c r="N44" s="285"/>
      <c r="O44" s="285"/>
      <c r="P44" s="285"/>
      <c r="Q44" s="285"/>
      <c r="R44" s="285"/>
      <c r="S44" s="285"/>
    </row>
    <row r="45" spans="1:19" s="177" customFormat="1" ht="14" x14ac:dyDescent="0.35">
      <c r="A45" s="285"/>
      <c r="B45" s="285"/>
      <c r="C45" s="285"/>
      <c r="D45" s="285"/>
      <c r="E45" s="285"/>
      <c r="F45" s="285"/>
      <c r="G45" s="285"/>
      <c r="H45" s="285"/>
      <c r="I45" s="285"/>
      <c r="J45" s="285"/>
      <c r="K45" s="285"/>
      <c r="L45" s="285"/>
      <c r="M45" s="285"/>
      <c r="N45" s="285"/>
      <c r="O45" s="285"/>
      <c r="P45" s="285"/>
      <c r="Q45" s="285"/>
      <c r="R45" s="285"/>
      <c r="S45" s="285"/>
    </row>
    <row r="46" spans="1:19" s="177" customFormat="1" ht="14" x14ac:dyDescent="0.35">
      <c r="A46" s="285"/>
      <c r="B46" s="285"/>
      <c r="C46" s="285"/>
      <c r="D46" s="285"/>
      <c r="E46" s="285"/>
      <c r="F46" s="285"/>
      <c r="G46" s="285"/>
      <c r="H46" s="285"/>
      <c r="I46" s="285"/>
      <c r="J46" s="285"/>
      <c r="K46" s="285"/>
      <c r="L46" s="285"/>
      <c r="M46" s="285"/>
      <c r="N46" s="285"/>
      <c r="O46" s="285"/>
      <c r="P46" s="285"/>
      <c r="Q46" s="285"/>
      <c r="R46" s="285"/>
      <c r="S46" s="285"/>
    </row>
    <row r="47" spans="1:19" s="177" customFormat="1" ht="14" x14ac:dyDescent="0.35">
      <c r="A47" s="285"/>
      <c r="B47" s="285"/>
      <c r="C47" s="285"/>
      <c r="D47" s="285"/>
      <c r="E47" s="285"/>
      <c r="F47" s="285"/>
      <c r="G47" s="285"/>
      <c r="H47" s="285"/>
      <c r="I47" s="285"/>
      <c r="J47" s="285"/>
      <c r="K47" s="285"/>
      <c r="L47" s="285"/>
      <c r="M47" s="285"/>
      <c r="N47" s="285"/>
      <c r="O47" s="285"/>
      <c r="P47" s="285"/>
      <c r="Q47" s="285"/>
      <c r="R47" s="285"/>
      <c r="S47" s="285"/>
    </row>
    <row r="48" spans="1:19" s="177" customFormat="1" ht="14" x14ac:dyDescent="0.35">
      <c r="A48" s="285"/>
      <c r="B48" s="285"/>
      <c r="C48" s="285"/>
      <c r="D48" s="285"/>
      <c r="E48" s="285"/>
      <c r="F48" s="285"/>
      <c r="G48" s="285"/>
      <c r="H48" s="285"/>
      <c r="I48" s="285"/>
      <c r="J48" s="285"/>
      <c r="K48" s="285"/>
      <c r="L48" s="285"/>
      <c r="M48" s="285"/>
      <c r="N48" s="285"/>
      <c r="O48" s="285"/>
      <c r="P48" s="285"/>
      <c r="Q48" s="285"/>
      <c r="R48" s="285"/>
      <c r="S48" s="285"/>
    </row>
    <row r="49" spans="1:20" s="177" customFormat="1" ht="14" x14ac:dyDescent="0.35">
      <c r="A49" s="258"/>
      <c r="B49" s="258"/>
      <c r="C49" s="258"/>
      <c r="D49" s="258"/>
      <c r="E49" s="258"/>
      <c r="F49" s="258"/>
      <c r="G49" s="258"/>
      <c r="H49" s="258"/>
      <c r="I49" s="258"/>
      <c r="J49" s="258"/>
      <c r="K49" s="258"/>
      <c r="L49" s="258"/>
      <c r="M49" s="258"/>
      <c r="N49" s="258"/>
      <c r="O49" s="258"/>
      <c r="P49" s="258"/>
      <c r="Q49" s="258"/>
      <c r="R49" s="258"/>
      <c r="S49" s="258"/>
    </row>
    <row r="50" spans="1:20" s="177" customFormat="1" ht="14" x14ac:dyDescent="0.35">
      <c r="A50" s="285" t="s">
        <v>291</v>
      </c>
      <c r="B50" s="285"/>
      <c r="C50" s="285"/>
      <c r="D50" s="285"/>
      <c r="E50" s="285"/>
      <c r="F50" s="285"/>
      <c r="G50" s="285"/>
      <c r="H50" s="285"/>
      <c r="I50" s="285"/>
      <c r="J50" s="285"/>
      <c r="K50" s="285"/>
      <c r="L50" s="285"/>
      <c r="M50" s="285"/>
      <c r="N50" s="285"/>
      <c r="O50" s="285"/>
      <c r="P50" s="285"/>
      <c r="Q50" s="285"/>
      <c r="R50" s="285"/>
      <c r="S50" s="285"/>
    </row>
    <row r="51" spans="1:20" s="177" customFormat="1" ht="14" x14ac:dyDescent="0.35">
      <c r="A51" s="249"/>
      <c r="B51" s="249"/>
      <c r="C51" s="249"/>
      <c r="D51" s="249"/>
      <c r="E51" s="249"/>
      <c r="F51" s="249"/>
      <c r="G51" s="249"/>
      <c r="H51" s="249"/>
      <c r="I51" s="249"/>
      <c r="J51" s="249"/>
      <c r="K51" s="249"/>
      <c r="L51" s="249"/>
      <c r="M51" s="249"/>
      <c r="N51" s="249"/>
      <c r="O51" s="249"/>
      <c r="P51" s="249"/>
      <c r="Q51" s="249"/>
      <c r="R51" s="249"/>
      <c r="S51" s="249"/>
    </row>
    <row r="52" spans="1:20" s="177" customFormat="1" ht="14" x14ac:dyDescent="0.35">
      <c r="A52" s="287" t="s">
        <v>277</v>
      </c>
      <c r="B52" s="287"/>
      <c r="C52" s="287"/>
      <c r="D52" s="287"/>
      <c r="E52" s="287"/>
      <c r="F52" s="287"/>
      <c r="G52" s="287"/>
      <c r="H52" s="287"/>
      <c r="I52" s="287"/>
      <c r="J52" s="287"/>
      <c r="K52" s="287"/>
      <c r="L52" s="287"/>
      <c r="M52" s="287"/>
      <c r="N52" s="287"/>
      <c r="O52" s="287"/>
      <c r="P52" s="287"/>
      <c r="Q52" s="287"/>
      <c r="R52" s="287"/>
      <c r="S52" s="287"/>
    </row>
    <row r="53" spans="1:20" s="177" customFormat="1" ht="14" x14ac:dyDescent="0.35">
      <c r="A53" s="287"/>
      <c r="B53" s="287"/>
      <c r="C53" s="287"/>
      <c r="D53" s="287"/>
      <c r="E53" s="287"/>
      <c r="F53" s="287"/>
      <c r="G53" s="287"/>
      <c r="H53" s="287"/>
      <c r="I53" s="287"/>
      <c r="J53" s="287"/>
      <c r="K53" s="287"/>
      <c r="L53" s="287"/>
      <c r="M53" s="287"/>
      <c r="N53" s="287"/>
      <c r="O53" s="287"/>
      <c r="P53" s="287"/>
      <c r="Q53" s="287"/>
      <c r="R53" s="287"/>
      <c r="S53" s="287"/>
    </row>
    <row r="54" spans="1:20" s="177" customFormat="1" ht="14" x14ac:dyDescent="0.35">
      <c r="A54" s="287"/>
      <c r="B54" s="287"/>
      <c r="C54" s="287"/>
      <c r="D54" s="287"/>
      <c r="E54" s="287"/>
      <c r="F54" s="287"/>
      <c r="G54" s="287"/>
      <c r="H54" s="287"/>
      <c r="I54" s="287"/>
      <c r="J54" s="287"/>
      <c r="K54" s="287"/>
      <c r="L54" s="287"/>
      <c r="M54" s="287"/>
      <c r="N54" s="287"/>
      <c r="O54" s="287"/>
      <c r="P54" s="287"/>
      <c r="Q54" s="287"/>
      <c r="R54" s="287"/>
      <c r="S54" s="287"/>
    </row>
    <row r="55" spans="1:20" s="177" customFormat="1" ht="14" x14ac:dyDescent="0.35">
      <c r="A55" s="287"/>
      <c r="B55" s="287"/>
      <c r="C55" s="287"/>
      <c r="D55" s="287"/>
      <c r="E55" s="287"/>
      <c r="F55" s="287"/>
      <c r="G55" s="287"/>
      <c r="H55" s="287"/>
      <c r="I55" s="287"/>
      <c r="J55" s="287"/>
      <c r="K55" s="287"/>
      <c r="L55" s="287"/>
      <c r="M55" s="287"/>
      <c r="N55" s="287"/>
      <c r="O55" s="287"/>
      <c r="P55" s="287"/>
      <c r="Q55" s="287"/>
      <c r="R55" s="287"/>
      <c r="S55" s="287"/>
    </row>
    <row r="56" spans="1:20" s="177" customFormat="1" ht="14" x14ac:dyDescent="0.35">
      <c r="A56" s="287"/>
      <c r="B56" s="287"/>
      <c r="C56" s="287"/>
      <c r="D56" s="287"/>
      <c r="E56" s="287"/>
      <c r="F56" s="287"/>
      <c r="G56" s="287"/>
      <c r="H56" s="287"/>
      <c r="I56" s="287"/>
      <c r="J56" s="287"/>
      <c r="K56" s="287"/>
      <c r="L56" s="287"/>
      <c r="M56" s="287"/>
      <c r="N56" s="287"/>
      <c r="O56" s="287"/>
      <c r="P56" s="287"/>
      <c r="Q56" s="287"/>
      <c r="R56" s="287"/>
      <c r="S56" s="287"/>
    </row>
    <row r="57" spans="1:20" s="177" customFormat="1" ht="14" x14ac:dyDescent="0.35">
      <c r="A57" s="287"/>
      <c r="B57" s="287"/>
      <c r="C57" s="287"/>
      <c r="D57" s="287"/>
      <c r="E57" s="287"/>
      <c r="F57" s="287"/>
      <c r="G57" s="287"/>
      <c r="H57" s="287"/>
      <c r="I57" s="287"/>
      <c r="J57" s="287"/>
      <c r="K57" s="287"/>
      <c r="L57" s="287"/>
      <c r="M57" s="287"/>
      <c r="N57" s="287"/>
      <c r="O57" s="287"/>
      <c r="P57" s="287"/>
      <c r="Q57" s="287"/>
      <c r="R57" s="287"/>
      <c r="S57" s="287"/>
    </row>
    <row r="58" spans="1:20" s="177" customFormat="1" ht="14" x14ac:dyDescent="0.35">
      <c r="A58" s="287"/>
      <c r="B58" s="287"/>
      <c r="C58" s="287"/>
      <c r="D58" s="287"/>
      <c r="E58" s="287"/>
      <c r="F58" s="287"/>
      <c r="G58" s="287"/>
      <c r="H58" s="287"/>
      <c r="I58" s="287"/>
      <c r="J58" s="287"/>
      <c r="K58" s="287"/>
      <c r="L58" s="287"/>
      <c r="M58" s="287"/>
      <c r="N58" s="287"/>
      <c r="O58" s="287"/>
      <c r="P58" s="287"/>
      <c r="Q58" s="287"/>
      <c r="R58" s="287"/>
      <c r="S58" s="287"/>
    </row>
    <row r="59" spans="1:20" s="177" customFormat="1" ht="14" x14ac:dyDescent="0.35">
      <c r="A59" s="287"/>
      <c r="B59" s="287"/>
      <c r="C59" s="287"/>
      <c r="D59" s="287"/>
      <c r="E59" s="287"/>
      <c r="F59" s="287"/>
      <c r="G59" s="287"/>
      <c r="H59" s="287"/>
      <c r="I59" s="287"/>
      <c r="J59" s="287"/>
      <c r="K59" s="287"/>
      <c r="L59" s="287"/>
      <c r="M59" s="287"/>
      <c r="N59" s="287"/>
      <c r="O59" s="287"/>
      <c r="P59" s="287"/>
      <c r="Q59" s="287"/>
      <c r="R59" s="287"/>
      <c r="S59" s="287"/>
    </row>
    <row r="60" spans="1:20" s="177" customFormat="1" ht="14" x14ac:dyDescent="0.35">
      <c r="A60" s="287"/>
      <c r="B60" s="287"/>
      <c r="C60" s="287"/>
      <c r="D60" s="287"/>
      <c r="E60" s="287"/>
      <c r="F60" s="287"/>
      <c r="G60" s="287"/>
      <c r="H60" s="287"/>
      <c r="I60" s="287"/>
      <c r="J60" s="287"/>
      <c r="K60" s="287"/>
      <c r="L60" s="287"/>
      <c r="M60" s="287"/>
      <c r="N60" s="287"/>
      <c r="O60" s="287"/>
      <c r="P60" s="287"/>
      <c r="Q60" s="287"/>
      <c r="R60" s="287"/>
      <c r="S60" s="287"/>
    </row>
    <row r="61" spans="1:20" s="177" customFormat="1" ht="18" customHeight="1" x14ac:dyDescent="0.35">
      <c r="A61" s="287"/>
      <c r="B61" s="287"/>
      <c r="C61" s="287"/>
      <c r="D61" s="287"/>
      <c r="E61" s="287"/>
      <c r="F61" s="287"/>
      <c r="G61" s="287"/>
      <c r="H61" s="287"/>
      <c r="I61" s="287"/>
      <c r="J61" s="287"/>
      <c r="K61" s="287"/>
      <c r="L61" s="287"/>
      <c r="M61" s="287"/>
      <c r="N61" s="287"/>
      <c r="O61" s="287"/>
      <c r="P61" s="287"/>
      <c r="Q61" s="287"/>
      <c r="R61" s="287"/>
      <c r="S61" s="287"/>
      <c r="T61" s="203" t="s">
        <v>279</v>
      </c>
    </row>
    <row r="62" spans="1:20" s="177" customFormat="1" ht="14" x14ac:dyDescent="0.35">
      <c r="A62" s="258"/>
      <c r="B62" s="258"/>
      <c r="C62" s="258"/>
      <c r="D62" s="258"/>
      <c r="E62" s="258"/>
      <c r="F62" s="258"/>
      <c r="G62" s="258"/>
      <c r="H62" s="258"/>
      <c r="I62" s="258"/>
      <c r="J62" s="258"/>
      <c r="K62" s="258"/>
      <c r="L62" s="258"/>
      <c r="M62" s="258"/>
      <c r="N62" s="258"/>
      <c r="O62" s="258"/>
      <c r="P62" s="258"/>
      <c r="Q62" s="258"/>
      <c r="R62" s="258"/>
      <c r="S62" s="258"/>
    </row>
    <row r="63" spans="1:20" s="177" customFormat="1" ht="14" x14ac:dyDescent="0.35">
      <c r="A63" s="285" t="s">
        <v>292</v>
      </c>
      <c r="B63" s="285"/>
      <c r="C63" s="285"/>
      <c r="D63" s="285"/>
      <c r="E63" s="285"/>
      <c r="F63" s="285"/>
      <c r="G63" s="285"/>
      <c r="H63" s="285"/>
      <c r="I63" s="285"/>
      <c r="J63" s="285"/>
      <c r="K63" s="285"/>
      <c r="L63" s="285"/>
      <c r="M63" s="285"/>
      <c r="N63" s="285"/>
      <c r="O63" s="285"/>
      <c r="P63" s="285"/>
      <c r="Q63" s="285"/>
      <c r="R63" s="285"/>
      <c r="S63" s="285"/>
    </row>
    <row r="64" spans="1:20" s="177" customFormat="1" ht="18" customHeight="1" x14ac:dyDescent="0.35">
      <c r="A64" s="285"/>
      <c r="B64" s="285"/>
      <c r="C64" s="285"/>
      <c r="D64" s="285"/>
      <c r="E64" s="285"/>
      <c r="F64" s="285"/>
      <c r="G64" s="285"/>
      <c r="H64" s="285"/>
      <c r="I64" s="285"/>
      <c r="J64" s="285"/>
      <c r="K64" s="285"/>
      <c r="L64" s="285"/>
      <c r="M64" s="285"/>
      <c r="N64" s="285"/>
      <c r="O64" s="285"/>
      <c r="P64" s="285"/>
      <c r="Q64" s="285"/>
      <c r="R64" s="285"/>
      <c r="S64" s="285"/>
    </row>
    <row r="65" spans="1:24" s="177" customFormat="1" ht="14" x14ac:dyDescent="0.35">
      <c r="A65" s="258"/>
      <c r="B65" s="258"/>
      <c r="C65" s="258"/>
      <c r="D65" s="258"/>
      <c r="E65" s="258"/>
      <c r="F65" s="258"/>
      <c r="G65" s="258"/>
      <c r="H65" s="258"/>
      <c r="I65" s="258"/>
      <c r="J65" s="258"/>
      <c r="K65" s="258"/>
      <c r="L65" s="258"/>
      <c r="M65" s="258"/>
      <c r="N65" s="258"/>
      <c r="O65" s="258"/>
      <c r="P65" s="258"/>
      <c r="Q65" s="258"/>
      <c r="R65" s="258"/>
      <c r="S65" s="258"/>
    </row>
    <row r="66" spans="1:24" s="177" customFormat="1" ht="14" x14ac:dyDescent="0.35">
      <c r="A66" s="285" t="s">
        <v>293</v>
      </c>
      <c r="B66" s="285"/>
      <c r="C66" s="285"/>
      <c r="D66" s="285"/>
      <c r="E66" s="285"/>
      <c r="F66" s="285"/>
      <c r="G66" s="285"/>
      <c r="H66" s="285"/>
      <c r="I66" s="285"/>
      <c r="J66" s="285"/>
      <c r="K66" s="285"/>
      <c r="L66" s="285"/>
      <c r="M66" s="285"/>
      <c r="N66" s="285"/>
      <c r="O66" s="285"/>
      <c r="P66" s="285"/>
      <c r="Q66" s="285"/>
      <c r="R66" s="285"/>
      <c r="S66" s="285"/>
    </row>
    <row r="67" spans="1:24" s="177" customFormat="1" ht="18" customHeight="1" x14ac:dyDescent="0.35">
      <c r="A67" s="285"/>
      <c r="B67" s="285"/>
      <c r="C67" s="285"/>
      <c r="D67" s="285"/>
      <c r="E67" s="285"/>
      <c r="F67" s="285"/>
      <c r="G67" s="285"/>
      <c r="H67" s="285"/>
      <c r="I67" s="285"/>
      <c r="J67" s="285"/>
      <c r="K67" s="285"/>
      <c r="L67" s="285"/>
      <c r="M67" s="285"/>
      <c r="N67" s="285"/>
      <c r="O67" s="285"/>
      <c r="P67" s="285"/>
      <c r="Q67" s="285"/>
      <c r="R67" s="285"/>
      <c r="S67" s="285"/>
    </row>
    <row r="68" spans="1:24" s="177" customFormat="1" ht="14" x14ac:dyDescent="0.35">
      <c r="A68" s="258"/>
      <c r="B68" s="258"/>
      <c r="C68" s="258"/>
      <c r="D68" s="258"/>
      <c r="E68" s="258"/>
      <c r="F68" s="258"/>
      <c r="G68" s="258"/>
      <c r="H68" s="258"/>
      <c r="I68" s="258"/>
      <c r="J68" s="258"/>
      <c r="K68" s="258"/>
      <c r="L68" s="258"/>
      <c r="M68" s="258"/>
      <c r="N68" s="258"/>
      <c r="O68" s="258"/>
      <c r="P68" s="258"/>
      <c r="Q68" s="258"/>
      <c r="R68" s="258"/>
      <c r="S68" s="258"/>
    </row>
    <row r="69" spans="1:24" s="177" customFormat="1" ht="14" x14ac:dyDescent="0.35">
      <c r="A69" s="285" t="s">
        <v>294</v>
      </c>
      <c r="B69" s="285"/>
      <c r="C69" s="285"/>
      <c r="D69" s="285"/>
      <c r="E69" s="285"/>
      <c r="F69" s="285"/>
      <c r="G69" s="285"/>
      <c r="H69" s="285"/>
      <c r="I69" s="285"/>
      <c r="J69" s="285"/>
      <c r="K69" s="285"/>
      <c r="L69" s="285"/>
      <c r="M69" s="285"/>
      <c r="N69" s="285"/>
      <c r="O69" s="285"/>
      <c r="P69" s="285"/>
      <c r="Q69" s="285"/>
      <c r="R69" s="285"/>
      <c r="S69" s="285"/>
      <c r="X69" s="177" t="s">
        <v>1</v>
      </c>
    </row>
    <row r="70" spans="1:24" s="177" customFormat="1" ht="14" x14ac:dyDescent="0.35">
      <c r="A70" s="285"/>
      <c r="B70" s="285"/>
      <c r="C70" s="285"/>
      <c r="D70" s="285"/>
      <c r="E70" s="285"/>
      <c r="F70" s="285"/>
      <c r="G70" s="285"/>
      <c r="H70" s="285"/>
      <c r="I70" s="285"/>
      <c r="J70" s="285"/>
      <c r="K70" s="285"/>
      <c r="L70" s="285"/>
      <c r="M70" s="285"/>
      <c r="N70" s="285"/>
      <c r="O70" s="285"/>
      <c r="P70" s="285"/>
      <c r="Q70" s="285"/>
      <c r="R70" s="285"/>
      <c r="S70" s="285"/>
    </row>
    <row r="71" spans="1:24" s="177" customFormat="1" ht="18" customHeight="1" x14ac:dyDescent="0.35">
      <c r="A71" s="285"/>
      <c r="B71" s="285"/>
      <c r="C71" s="285"/>
      <c r="D71" s="285"/>
      <c r="E71" s="285"/>
      <c r="F71" s="285"/>
      <c r="G71" s="285"/>
      <c r="H71" s="285"/>
      <c r="I71" s="285"/>
      <c r="J71" s="285"/>
      <c r="K71" s="285"/>
      <c r="L71" s="285"/>
      <c r="M71" s="285"/>
      <c r="N71" s="285"/>
      <c r="O71" s="285"/>
      <c r="P71" s="285"/>
      <c r="Q71" s="285"/>
      <c r="R71" s="285"/>
      <c r="S71" s="285"/>
    </row>
    <row r="72" spans="1:24" s="177" customFormat="1" ht="14" x14ac:dyDescent="0.35">
      <c r="A72" s="258"/>
      <c r="B72" s="258"/>
      <c r="C72" s="258"/>
      <c r="D72" s="258"/>
      <c r="E72" s="258"/>
      <c r="F72" s="258"/>
      <c r="G72" s="258"/>
      <c r="H72" s="258"/>
      <c r="I72" s="258"/>
      <c r="J72" s="258"/>
      <c r="K72" s="258"/>
      <c r="L72" s="258"/>
      <c r="M72" s="258"/>
      <c r="N72" s="258"/>
      <c r="O72" s="258"/>
      <c r="P72" s="258"/>
      <c r="Q72" s="258"/>
      <c r="R72" s="258"/>
      <c r="S72" s="258"/>
    </row>
    <row r="73" spans="1:24" s="177" customFormat="1" ht="14" x14ac:dyDescent="0.35">
      <c r="A73" s="285" t="s">
        <v>306</v>
      </c>
      <c r="B73" s="285"/>
      <c r="C73" s="285"/>
      <c r="D73" s="285"/>
      <c r="E73" s="285"/>
      <c r="F73" s="285"/>
      <c r="G73" s="285"/>
      <c r="H73" s="285"/>
      <c r="I73" s="285"/>
      <c r="J73" s="285"/>
      <c r="K73" s="285"/>
      <c r="L73" s="285"/>
      <c r="M73" s="285"/>
      <c r="N73" s="285"/>
      <c r="O73" s="285"/>
      <c r="P73" s="285"/>
      <c r="Q73" s="285"/>
      <c r="R73" s="285"/>
      <c r="S73" s="285"/>
    </row>
    <row r="74" spans="1:24" s="177" customFormat="1" ht="14" x14ac:dyDescent="0.35"/>
    <row r="75" spans="1:24" s="177" customFormat="1" ht="14" x14ac:dyDescent="0.35">
      <c r="A75" s="286" t="s">
        <v>278</v>
      </c>
      <c r="B75" s="286"/>
      <c r="C75" s="286"/>
      <c r="D75" s="286"/>
      <c r="E75" s="286"/>
      <c r="F75" s="286"/>
      <c r="G75" s="286"/>
      <c r="H75" s="286"/>
      <c r="I75" s="286"/>
      <c r="J75" s="286"/>
      <c r="K75" s="286"/>
      <c r="L75" s="286"/>
      <c r="M75" s="286"/>
      <c r="N75" s="286"/>
      <c r="O75" s="286"/>
      <c r="P75" s="286"/>
      <c r="Q75" s="286"/>
      <c r="R75" s="286"/>
      <c r="S75" s="286"/>
    </row>
    <row r="76" spans="1:24" s="177" customFormat="1" ht="14" x14ac:dyDescent="0.35">
      <c r="A76" s="286"/>
      <c r="B76" s="286"/>
      <c r="C76" s="286"/>
      <c r="D76" s="286"/>
      <c r="E76" s="286"/>
      <c r="F76" s="286"/>
      <c r="G76" s="286"/>
      <c r="H76" s="286"/>
      <c r="I76" s="286"/>
      <c r="J76" s="286"/>
      <c r="K76" s="286"/>
      <c r="L76" s="286"/>
      <c r="M76" s="286"/>
      <c r="N76" s="286"/>
      <c r="O76" s="286"/>
      <c r="P76" s="286"/>
      <c r="Q76" s="286"/>
      <c r="R76" s="286"/>
      <c r="S76" s="286"/>
    </row>
    <row r="77" spans="1:24" s="177" customFormat="1" ht="14" x14ac:dyDescent="0.35"/>
    <row r="78" spans="1:24" s="177" customFormat="1" ht="14" x14ac:dyDescent="0.35"/>
  </sheetData>
  <mergeCells count="17">
    <mergeCell ref="A41:S48"/>
    <mergeCell ref="A25:S25"/>
    <mergeCell ref="A73:S73"/>
    <mergeCell ref="A66:S67"/>
    <mergeCell ref="A7:S8"/>
    <mergeCell ref="A32:S39"/>
    <mergeCell ref="A19:S19"/>
    <mergeCell ref="A10:S11"/>
    <mergeCell ref="A13:S14"/>
    <mergeCell ref="A16:S17"/>
    <mergeCell ref="A27:S30"/>
    <mergeCell ref="A21:S23"/>
    <mergeCell ref="A69:S71"/>
    <mergeCell ref="A63:S64"/>
    <mergeCell ref="A50:S50"/>
    <mergeCell ref="A52:S61"/>
    <mergeCell ref="A75:S76"/>
  </mergeCells>
  <pageMargins left="0.75" right="0.75" top="1" bottom="1" header="0.5" footer="0.5"/>
  <pageSetup scale="58"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8" ma:contentTypeDescription="Create a new document." ma:contentTypeScope="" ma:versionID="a9166f76a48cfe535a0fb71b78c0905f">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cd94bf0173059bfbc4bdb1174ae7bcb6"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6E5F52-923D-4FF8-AECA-437BCDEE846B}">
  <ds:schemaRefs>
    <ds:schemaRef ds:uri="http://schemas.microsoft.com/sharepoint/v3/contenttype/forms"/>
  </ds:schemaRefs>
</ds:datastoreItem>
</file>

<file path=customXml/itemProps2.xml><?xml version="1.0" encoding="utf-8"?>
<ds:datastoreItem xmlns:ds="http://schemas.openxmlformats.org/officeDocument/2006/customXml" ds:itemID="{FA707131-BC13-438C-AFAC-B9D049744B54}">
  <ds:schemaRefs>
    <ds:schemaRef ds:uri="http://purl.org/dc/dcmitype/"/>
    <ds:schemaRef ds:uri="http://purl.org/dc/elements/1.1/"/>
    <ds:schemaRef ds:uri="http://schemas.microsoft.com/office/2006/documentManagement/types"/>
    <ds:schemaRef ds:uri="http://schemas.openxmlformats.org/package/2006/metadata/core-properties"/>
    <ds:schemaRef ds:uri="069428b1-9709-469d-8ae1-c63ae11c40ea"/>
    <ds:schemaRef ds:uri="http://schemas.microsoft.com/office/infopath/2007/PartnerControls"/>
    <ds:schemaRef ds:uri="http://purl.org/dc/terms/"/>
    <ds:schemaRef ds:uri="http://schemas.microsoft.com/office/2006/metadata/properties"/>
    <ds:schemaRef ds:uri="7af45b9c-b09d-4197-87ba-eb0b7500fd4f"/>
    <ds:schemaRef ds:uri="http://www.w3.org/XML/1998/namespace"/>
  </ds:schemaRefs>
</ds:datastoreItem>
</file>

<file path=customXml/itemProps3.xml><?xml version="1.0" encoding="utf-8"?>
<ds:datastoreItem xmlns:ds="http://schemas.openxmlformats.org/officeDocument/2006/customXml" ds:itemID="{E87084A8-C71B-4631-BF87-7A33D77EF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Overview</vt:lpstr>
      <vt:lpstr>Exhibit A-1</vt:lpstr>
      <vt:lpstr>Exhibit A-2</vt:lpstr>
      <vt:lpstr>Exhibit A-3</vt:lpstr>
      <vt:lpstr>Exhibit B-1</vt:lpstr>
      <vt:lpstr>Exhibit B-2</vt:lpstr>
      <vt:lpstr>Exhibit C-1</vt:lpstr>
      <vt:lpstr>Exhibit C-2</vt:lpstr>
      <vt:lpstr>Notes to Pension RSI</vt:lpstr>
      <vt:lpstr>Exhibit C-3</vt:lpstr>
      <vt:lpstr>Exhibit C-4</vt:lpstr>
      <vt:lpstr>Notes to OPEB RSI</vt:lpstr>
      <vt:lpstr>'Exhibit A-2'!PAGE1</vt:lpstr>
      <vt:lpstr>'Exhibit A-3'!PAGE1</vt:lpstr>
      <vt:lpstr>PAGE1</vt:lpstr>
      <vt:lpstr>'Exhibit A-2'!PAGE2</vt:lpstr>
      <vt:lpstr>'Exhibit A-3'!PAGE2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C-3'!Print_Area</vt:lpstr>
      <vt:lpstr>'Exhibit C-4'!Print_Area</vt:lpstr>
      <vt:lpstr>'Notes to OPEB RSI'!Print_Area</vt:lpstr>
      <vt:lpstr>'Notes to Pension RSI'!Print_Area</vt:lpstr>
      <vt:lpstr>Overview!Print_Area</vt:lpstr>
      <vt:lpstr>'Exhibit A-1'!Print_Area_MI</vt:lpstr>
      <vt:lpstr>'Exhibit A-2'!Print_Area_MI</vt:lpstr>
      <vt:lpstr>'Exhibit A-3'!Print_Area_MI</vt:lpstr>
      <vt:lpstr>TextRefCopy4</vt:lpstr>
      <vt:lpstr>TextRefCopy5</vt:lpstr>
    </vt:vector>
  </TitlesOfParts>
  <Manager/>
  <Company>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Zach Rogers</cp:lastModifiedBy>
  <cp:revision/>
  <cp:lastPrinted>2025-06-17T14:05:28Z</cp:lastPrinted>
  <dcterms:created xsi:type="dcterms:W3CDTF">1998-05-13T14:06:44Z</dcterms:created>
  <dcterms:modified xsi:type="dcterms:W3CDTF">2025-07-15T18:49:48Z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ContentTypeId">
    <vt:lpwstr>0x010100400B1F2188880C4BAB689939B20D68FA</vt:lpwstr>
  </property>
  <property fmtid="{D5CDD505-2E9C-101B-9397-08002B2CF9AE}" pid="5" name="Version">
    <vt:i4>20</vt:i4>
  </property>
  <property fmtid="{D5CDD505-2E9C-101B-9397-08002B2CF9AE}" pid="6" name="tabName">
    <vt:lpwstr>Community College</vt:lpwstr>
  </property>
  <property fmtid="{D5CDD505-2E9C-101B-9397-08002B2CF9AE}" pid="7" name="tabIndex">
    <vt:lpwstr>0300B</vt:lpwstr>
  </property>
  <property fmtid="{D5CDD505-2E9C-101B-9397-08002B2CF9AE}" pid="8" name="workpaperIndex">
    <vt:lpwstr>0300B.01</vt:lpwstr>
  </property>
</Properties>
</file>